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200" windowHeight="7050" firstSheet="1" activeTab="1"/>
  </bookViews>
  <sheets>
    <sheet name="Aug-10" sheetId="4" state="hidden" r:id="rId1"/>
    <sheet name="Individual &amp; Family Floater" sheetId="9" r:id="rId2"/>
  </sheets>
  <definedNames>
    <definedName name="_xlnm.Print_Area" localSheetId="1">'Individual &amp; Family Floater'!$C$1:$U$86</definedName>
  </definedNames>
  <calcPr calcId="162913"/>
</workbook>
</file>

<file path=xl/calcChain.xml><?xml version="1.0" encoding="utf-8"?>
<calcChain xmlns="http://schemas.openxmlformats.org/spreadsheetml/2006/main">
  <c r="L27" i="4" l="1"/>
  <c r="G26" i="4"/>
  <c r="C26" i="4"/>
  <c r="B26" i="4"/>
  <c r="I26" i="4" s="1"/>
  <c r="I24" i="4"/>
  <c r="H24" i="4"/>
  <c r="G24" i="4"/>
  <c r="D24" i="4"/>
  <c r="I23" i="4"/>
  <c r="H23" i="4"/>
  <c r="G23" i="4"/>
  <c r="D23" i="4"/>
  <c r="M22" i="4"/>
  <c r="E22" i="4"/>
  <c r="C22" i="4"/>
  <c r="H22" i="4" s="1"/>
  <c r="B22" i="4"/>
  <c r="I21" i="4"/>
  <c r="H21" i="4"/>
  <c r="G21" i="4"/>
  <c r="D21" i="4"/>
  <c r="I20" i="4"/>
  <c r="H20" i="4"/>
  <c r="G20" i="4"/>
  <c r="D20" i="4"/>
  <c r="I19" i="4"/>
  <c r="H19" i="4"/>
  <c r="G19" i="4"/>
  <c r="D19" i="4"/>
  <c r="I18" i="4"/>
  <c r="H18" i="4"/>
  <c r="G18" i="4"/>
  <c r="D18" i="4"/>
  <c r="M17" i="4"/>
  <c r="F17" i="4"/>
  <c r="E17" i="4"/>
  <c r="G17" i="4" s="1"/>
  <c r="C17" i="4"/>
  <c r="B17" i="4"/>
  <c r="I16" i="4"/>
  <c r="H16" i="4"/>
  <c r="G16" i="4"/>
  <c r="D16" i="4"/>
  <c r="I15" i="4"/>
  <c r="H15" i="4"/>
  <c r="G15" i="4"/>
  <c r="D15" i="4"/>
  <c r="I14" i="4"/>
  <c r="H14" i="4"/>
  <c r="G14" i="4"/>
  <c r="D14" i="4"/>
  <c r="I13" i="4"/>
  <c r="H13" i="4"/>
  <c r="G13" i="4"/>
  <c r="D13" i="4"/>
  <c r="I12" i="4"/>
  <c r="H12" i="4"/>
  <c r="G12" i="4"/>
  <c r="D12" i="4"/>
  <c r="I11" i="4"/>
  <c r="H11" i="4"/>
  <c r="G11" i="4"/>
  <c r="D11" i="4"/>
  <c r="I10" i="4"/>
  <c r="H10" i="4"/>
  <c r="G10" i="4"/>
  <c r="D10" i="4"/>
  <c r="I9" i="4"/>
  <c r="H9" i="4"/>
  <c r="G9" i="4"/>
  <c r="D9" i="4"/>
  <c r="I8" i="4"/>
  <c r="H8" i="4"/>
  <c r="G8" i="4"/>
  <c r="D8" i="4"/>
  <c r="I7" i="4"/>
  <c r="H7" i="4"/>
  <c r="G7" i="4"/>
  <c r="D7" i="4"/>
  <c r="I6" i="4"/>
  <c r="H6" i="4"/>
  <c r="G6" i="4"/>
  <c r="D6" i="4"/>
  <c r="I17" i="4" l="1"/>
  <c r="H17" i="4"/>
  <c r="M27" i="4"/>
  <c r="I22" i="4"/>
  <c r="B27" i="4"/>
  <c r="E27" i="4"/>
  <c r="C27" i="4"/>
  <c r="D27" i="4" s="1"/>
  <c r="I27" i="4"/>
  <c r="D17" i="4"/>
  <c r="D22" i="4"/>
  <c r="G22" i="4"/>
  <c r="D26" i="4"/>
  <c r="H26" i="4"/>
  <c r="F27" i="4"/>
  <c r="G27" i="4" l="1"/>
</calcChain>
</file>

<file path=xl/sharedStrings.xml><?xml version="1.0" encoding="utf-8"?>
<sst xmlns="http://schemas.openxmlformats.org/spreadsheetml/2006/main" count="260" uniqueCount="194">
  <si>
    <t>Health Insurance</t>
  </si>
  <si>
    <t>Total GI Business</t>
  </si>
  <si>
    <t xml:space="preserve">Share of HI in </t>
  </si>
  <si>
    <t xml:space="preserve">Health Insurance Business </t>
  </si>
  <si>
    <t>Share of HI in Total GI</t>
  </si>
  <si>
    <t>Growth in GI</t>
  </si>
  <si>
    <t>Growth in HI</t>
  </si>
  <si>
    <t>Health Insurance             Claims Ratio</t>
  </si>
  <si>
    <t>Total GI</t>
  </si>
  <si>
    <t>FY 2009-2010 (Rs. Cr.)</t>
  </si>
  <si>
    <t>FY 2008-2009 (Rs. Cr.)</t>
  </si>
  <si>
    <t>FY 2010 over FY 2009</t>
  </si>
  <si>
    <t>2009-10</t>
  </si>
  <si>
    <t>2008-09</t>
  </si>
  <si>
    <t xml:space="preserve">2010-11* </t>
  </si>
  <si>
    <t>-</t>
  </si>
  <si>
    <t xml:space="preserve">Royal Sundaram </t>
  </si>
  <si>
    <t>Tata AIG</t>
  </si>
  <si>
    <t>Reliance</t>
  </si>
  <si>
    <t>IFFCO Tokio</t>
  </si>
  <si>
    <t>ICICI Lombard</t>
  </si>
  <si>
    <t>Bajaj Allianz</t>
  </si>
  <si>
    <t>HDFC ERGO</t>
  </si>
  <si>
    <t>Cholamandalam MS</t>
  </si>
  <si>
    <t>Future Generali</t>
  </si>
  <si>
    <t>Universal Sompo</t>
  </si>
  <si>
    <t xml:space="preserve">Bharti Axa </t>
  </si>
  <si>
    <t xml:space="preserve">Private Insurers Total </t>
  </si>
  <si>
    <t>New India</t>
  </si>
  <si>
    <t>National</t>
  </si>
  <si>
    <t>United India</t>
  </si>
  <si>
    <t>Oriental</t>
  </si>
  <si>
    <t xml:space="preserve">Public Insurers Total </t>
  </si>
  <si>
    <t>Star Health</t>
  </si>
  <si>
    <t xml:space="preserve">Apollo Munich </t>
  </si>
  <si>
    <t>Max Bupa</t>
  </si>
  <si>
    <t>Specialized Total</t>
  </si>
  <si>
    <t>Grand Total</t>
  </si>
  <si>
    <t>Company Name</t>
  </si>
  <si>
    <t>Health Insurance Business</t>
  </si>
  <si>
    <t>Notes:</t>
  </si>
  <si>
    <t>No Claim Bonus</t>
  </si>
  <si>
    <t>Health Check-up</t>
  </si>
  <si>
    <t>Annual</t>
  </si>
  <si>
    <t>Upto Rs.5,000</t>
  </si>
  <si>
    <t>Upto Rs.2,500</t>
  </si>
  <si>
    <t>Upto Rs.7,500</t>
  </si>
  <si>
    <t>Zone</t>
  </si>
  <si>
    <t>Zone 1</t>
  </si>
  <si>
    <t>Zone 2</t>
  </si>
  <si>
    <t>Rest of India</t>
  </si>
  <si>
    <t>Locations</t>
  </si>
  <si>
    <t>Covered up to Sum Insured</t>
  </si>
  <si>
    <t>Domiciliary Hospitalization</t>
  </si>
  <si>
    <t>20% of Base Sum Insured upto a max of 100%</t>
  </si>
  <si>
    <t>Upto Base Sum Insured</t>
  </si>
  <si>
    <t xml:space="preserve"> - a 30 day Initial waiting period from inception</t>
  </si>
  <si>
    <t>Not Covered</t>
  </si>
  <si>
    <t>Covered upto 10,000</t>
  </si>
  <si>
    <t>Maximum Family Combination Allowed: 2 Adults + 4 Children</t>
  </si>
  <si>
    <t>Delhi (NCR), Mumbai including Suburbs, Chennai, Bengaluru, Hyderabad, Kolkata, Pune, Gujarat</t>
  </si>
  <si>
    <t xml:space="preserve"> - Maternity cover for up to 2 deliveries</t>
  </si>
  <si>
    <t xml:space="preserve"> - New Born Baby Cover</t>
  </si>
  <si>
    <t xml:space="preserve">Time interval </t>
  </si>
  <si>
    <t>Frequency</t>
  </si>
  <si>
    <t>Vaccination for first year</t>
  </si>
  <si>
    <t>0-3 months</t>
  </si>
  <si>
    <t xml:space="preserve">BCG (From birth to 2 weeks) </t>
  </si>
  <si>
    <t xml:space="preserve">OPV (0‚6‚10 weeks) OR OPV + IPV1 (6,10 weeks) </t>
  </si>
  <si>
    <t>3 OR 4</t>
  </si>
  <si>
    <t>DPT (6 &amp; 10 week)</t>
  </si>
  <si>
    <t>Hepatitis-B (0 &amp; 6 week)</t>
  </si>
  <si>
    <t>Hib (6 &amp; 10 week)</t>
  </si>
  <si>
    <t>3-6 months</t>
  </si>
  <si>
    <t>OPV (14 week) OR OPV + IPV2</t>
  </si>
  <si>
    <t>1 OR 2</t>
  </si>
  <si>
    <t>DPT (14 week)</t>
  </si>
  <si>
    <t>Hepatitis-B (14 week)</t>
  </si>
  <si>
    <t>Hib (14 week)</t>
  </si>
  <si>
    <t>9 months</t>
  </si>
  <si>
    <t xml:space="preserve">Measles (+9 months) </t>
  </si>
  <si>
    <t>12 months</t>
  </si>
  <si>
    <t>Chicken Pox(12 months)</t>
  </si>
  <si>
    <t>Covered upto Rs.100,000</t>
  </si>
  <si>
    <t>Classic</t>
  </si>
  <si>
    <t>Supreme</t>
  </si>
  <si>
    <t>Elite</t>
  </si>
  <si>
    <t>Inpatient Care</t>
  </si>
  <si>
    <t>All Day care procedures</t>
  </si>
  <si>
    <t>Note - Policy offers both individual and family floater cover options with defined relationships allowed of Husband, Wife &amp; Dependent Children</t>
  </si>
  <si>
    <t>Covered upto Rs.300,000</t>
  </si>
  <si>
    <t>Not Available</t>
  </si>
  <si>
    <t>30/60 days, Covered upto Sum Insured</t>
  </si>
  <si>
    <t>60/90 days, Covered upto Sum Insured</t>
  </si>
  <si>
    <t>60/180 days, Covered upto Sum Insured</t>
  </si>
  <si>
    <t>Covered upto Sum Insured</t>
  </si>
  <si>
    <t>Rs.2,000/day</t>
  </si>
  <si>
    <t>Rs.5,000/day</t>
  </si>
  <si>
    <t>Emergency Domestic Evacuation (Bed to Bed on advise of treating doctor)</t>
  </si>
  <si>
    <t>Once in 2 years</t>
  </si>
  <si>
    <t xml:space="preserve">  - Entry age for Adults is 18 years onwards and from 91 days to 25years for children. New born children can be added to existing policies at renewal.</t>
  </si>
  <si>
    <t>Vaccination to be done (age) #</t>
  </si>
  <si>
    <t>Available</t>
  </si>
  <si>
    <t>Health Check-up - List of Medical Tests</t>
  </si>
  <si>
    <t>Health &amp; Wellness Benefits</t>
  </si>
  <si>
    <t>Other Benefits</t>
  </si>
  <si>
    <t>Sum Insured (SI) Rupees</t>
  </si>
  <si>
    <t>Sum Insured (SI) in Rs.</t>
  </si>
  <si>
    <t>Rs.200000</t>
  </si>
  <si>
    <t>Rs.250000</t>
  </si>
  <si>
    <t>Rs.625,000</t>
  </si>
  <si>
    <t>Rs750,000</t>
  </si>
  <si>
    <t>Rs.1,250,000</t>
  </si>
  <si>
    <t>Rs.2,500,000</t>
  </si>
  <si>
    <t>Rs.3,750,000</t>
  </si>
  <si>
    <t>Complete Blood Count, Urine Routine, ESR, Fasting Blood Sugar, ECG, S Cholesterol, SGPT, Creatinine</t>
  </si>
  <si>
    <t>Complete Blood Count, Urine Routine, ESR, HbA1C, Lipid Profile, Kidney Function Test,  ECG, Complete physical examination be Physician</t>
  </si>
  <si>
    <r>
      <t xml:space="preserve">(1) </t>
    </r>
    <r>
      <rPr>
        <b/>
        <sz val="10"/>
        <rFont val="Arial"/>
        <family val="2"/>
      </rPr>
      <t>Baseline cover</t>
    </r>
    <r>
      <rPr>
        <sz val="10"/>
        <rFont val="Arial"/>
        <family val="2"/>
      </rPr>
      <t xml:space="preserve"> includes a  </t>
    </r>
  </si>
  <si>
    <t>Organ Donor Expenses</t>
  </si>
  <si>
    <t>1. Top-up plan on annual aggregate basis</t>
  </si>
  <si>
    <t>CUSTOMER LEVEL OPTIONS:</t>
  </si>
  <si>
    <t>Upto Rs.10,000</t>
  </si>
  <si>
    <t>EMI Options (Monthly, Quarterly, Half-yearly and Yearly)</t>
  </si>
  <si>
    <t>available</t>
  </si>
  <si>
    <t>10% of Base Sum Insured upto a max of 50%</t>
  </si>
  <si>
    <t>Rs.1,000/day</t>
  </si>
  <si>
    <t>Available once during the policy year (Second Opinion for 11 specified Critical Illness)</t>
  </si>
  <si>
    <t>3. Supreme Plus</t>
  </si>
  <si>
    <t xml:space="preserve">Not available </t>
  </si>
  <si>
    <t xml:space="preserve">Available </t>
  </si>
  <si>
    <t>4. Elite Plus</t>
  </si>
  <si>
    <t xml:space="preserve">available </t>
  </si>
  <si>
    <t>Ambulance Cover</t>
  </si>
  <si>
    <t xml:space="preserve">Supreme </t>
  </si>
  <si>
    <t xml:space="preserve">Elite </t>
  </si>
  <si>
    <t xml:space="preserve">Up to Rs.3,000 </t>
  </si>
  <si>
    <t xml:space="preserve">Up to Rs.5,000 </t>
  </si>
  <si>
    <t xml:space="preserve">Up to Rs.10,000 </t>
  </si>
  <si>
    <t>(2) Re-load of Sum Insured - Reinstate sum insured upto base sum insured. Applicable for different illness or different Insured member for same illness.</t>
  </si>
  <si>
    <t>(3) AYUSH Treatment - Inpatient Treatment taken up in authorized Hospitals as per definion mentioned in Policy terms and conditions</t>
  </si>
  <si>
    <t>(4) Vaccination for Animal Bite (Post Bite Treatment) - OPD Benefit upto defined limit as part of overall limit</t>
  </si>
  <si>
    <t>Covered upto Sum Insured
Airfare covered upto Rs.3 lac</t>
  </si>
  <si>
    <r>
      <t xml:space="preserve">(5) Critical Illness need to be diagnosed in India and customer needs to take Pre-Authorization before proceeding for treatment abroad.  </t>
    </r>
    <r>
      <rPr>
        <b/>
        <sz val="10"/>
        <rFont val="Arial"/>
        <family val="2"/>
      </rPr>
      <t>Critical illnesses covered under Elite Plan:</t>
    </r>
    <r>
      <rPr>
        <sz val="10"/>
        <rFont val="Arial"/>
        <family val="2"/>
      </rPr>
      <t xml:space="preserve"> 1. Cancer 2. First Heart Attack 3.Open Chest CABG 4.Open Heart Replacement or Repair of Heart Valves 5. Coma 6.  Kidney Failure 7. Stroke 8. Major Organ/Bone Marrow Transplant 9. Permanent paralysis of Limbs 10. Motor Neurone Disease 11. Multiple Sclerosis. 
</t>
    </r>
    <r>
      <rPr>
        <b/>
        <sz val="10"/>
        <rFont val="Arial"/>
        <family val="2"/>
      </rPr>
      <t>Additional Critical Illness Covered under Elite Plus</t>
    </r>
    <r>
      <rPr>
        <sz val="10"/>
        <rFont val="Arial"/>
        <family val="2"/>
      </rPr>
      <t>- 1. End stage Liver Failure 2. End Stage Lung Failure 3. Third degree burns
 20% co-payment applies for treatment every year.</t>
    </r>
  </si>
  <si>
    <t>2 lakhs</t>
  </si>
  <si>
    <t>3 lakhs</t>
  </si>
  <si>
    <t>4 lakhs</t>
  </si>
  <si>
    <t>5 lakhs</t>
  </si>
  <si>
    <t>7.5 lakhs</t>
  </si>
  <si>
    <t>10lakhs</t>
  </si>
  <si>
    <t>15lakhs</t>
  </si>
  <si>
    <t>20lakhs</t>
  </si>
  <si>
    <t>25lakhs</t>
  </si>
  <si>
    <t>50lakhs</t>
  </si>
  <si>
    <t>100lakhs</t>
  </si>
  <si>
    <t>30 lakhs</t>
  </si>
  <si>
    <t>50 lakhs</t>
  </si>
  <si>
    <t>100 lakhs</t>
  </si>
  <si>
    <t>150 lakhs</t>
  </si>
  <si>
    <t>50% of Base Sum Insured upto max of Rs.20lakhs; Deductible of $1,000 per hospitalization</t>
  </si>
  <si>
    <t>Deductible of Rs.1,2,3,4,5 and 10 lakhs</t>
  </si>
  <si>
    <t>Deductible of Rs.1,2,3,4,5 and 10lakhs</t>
  </si>
  <si>
    <t>Plan</t>
  </si>
  <si>
    <t xml:space="preserve">$-  Worldwide Emergency Hospitalization and International Treatment abroad for specified critical illness  cover is excluding US and Canada. However, Customer has option to include US and Canada by paying an additional premium. This benefit can be availed only at the inception of first policy with us
</t>
  </si>
  <si>
    <t>2. Hospital cash Benefit (for 30 days in case of hospitalization beyond 2 days) (available only for hospitalisation under Base cover and not available for hospitalisation under optional covers)</t>
  </si>
  <si>
    <t>(6) Preventive Healthcare &amp; Wellness Benefit to offer various health related articles to be sent to our customers on their email ids and Disease Management etc</t>
  </si>
  <si>
    <t>(7) 2nd Opinion for following critical illnesses are covered under Supreme and Elite Plan:  1. Cancer 2. First Heart Attack 3.Open Chest CABG 4.Open Heart Replacement or Repair of Heart Valves 5. Coma 6.  Kidney Failure 7. Stroke 8. Major Organ/Bone Marrow Transplant 9. Permanent paralysis of Limbs 10. Motor Neurone Disease 11. Multiple Sclerosis. Additional Critital Illnesses covered under Supreme Plus and Elite Plus- 1. BENIGN BRAIN TUMOR 2. BLINDNESS 3. END STAGE LUNG FAILURE 4.END STAGE LIVER FAILURE 5. LOSS OF SPEECH 6. LOSS OF LIMBS 7. MAJOR HEAD TRAUMA 8. PRIMARY (IDIOPATHIC) PULMONARY HYPERTENSION 9. THIRD DEGREE BURNS, 10. angioplasty, 11. deafness.</t>
  </si>
  <si>
    <t>(8) OPD Treatment covers Medical Practitioner Consultation, Medicine and Diagnostic Tests. Dental, Contact lenses, Spectacles and Hearing Aids are covered once in 2 years with a sublimit of 30% of Sum Insured</t>
  </si>
  <si>
    <t>(9) Maternity Benefit - Covers up to 2 deliveries if both husband and wife are covered under the same family floater policy, New Born Baby Cover and Vaccination for new born (only in Elite Plan). 36 month waiting period applies to maternity benefit. # - Vaccinations would be covered till the next policy anniversary after which the new born baby has to be included in the policy for the coverage to continue at the time of renewal.</t>
  </si>
  <si>
    <t>(11) Inpatient for PED in case of Life threatening Condition can only  be payable under reimbursement mode and can be claimed once in Lifetime of the Policy. Only payable to one member in case of a floater policy during the policy lifetime</t>
  </si>
  <si>
    <t>(12)Waiting Period for Bariatric Surgery in case of Supreme Plus is 72 months and in case of Elite Plus is 48 months. Any complications arising out of bariatric treatment post surgery will not be covered.</t>
  </si>
  <si>
    <t>(13) We will pay cost of devices such as walkers, manual wheelchair, crutches, splints, external prosthetics, slings, plasters etc. in case of any inpatient hospitalization due accidental injury.</t>
  </si>
  <si>
    <r>
      <rPr>
        <b/>
        <sz val="9"/>
        <rFont val="Arial"/>
        <family val="2"/>
      </rPr>
      <t>Elite Plus:</t>
    </r>
    <r>
      <rPr>
        <sz val="9"/>
        <rFont val="Arial"/>
        <family val="2"/>
      </rPr>
      <t xml:space="preserve">
1. Additional facility of app based cabs as a part of Ambulance Cover
2. Refresh of Sum Insured</t>
    </r>
    <r>
      <rPr>
        <vertAlign val="superscript"/>
        <sz val="9"/>
        <rFont val="Arial"/>
        <family val="2"/>
      </rPr>
      <t>(10)</t>
    </r>
    <r>
      <rPr>
        <sz val="9"/>
        <rFont val="Arial"/>
        <family val="2"/>
      </rPr>
      <t xml:space="preserve">
3. International Treatment abroad for 3 additional Critical illnesses (Total 14 specified critical illnesses)  along with one time return airfare for insured person</t>
    </r>
    <r>
      <rPr>
        <vertAlign val="superscript"/>
        <sz val="9"/>
        <rFont val="Arial"/>
        <family val="2"/>
      </rPr>
      <t xml:space="preserve">(5) $- </t>
    </r>
    <r>
      <rPr>
        <sz val="9"/>
        <rFont val="Arial"/>
        <family val="2"/>
      </rPr>
      <t>Covered upto Sum Insured,
 Airfare covered upto Rs.3 lakhs
4.  Inpatient for Pre Existing Diseases in case of Life Threatening Conditions</t>
    </r>
    <r>
      <rPr>
        <vertAlign val="superscript"/>
        <sz val="9"/>
        <rFont val="Arial"/>
        <family val="2"/>
      </rPr>
      <t>(11)</t>
    </r>
    <r>
      <rPr>
        <sz val="9"/>
        <rFont val="Arial"/>
        <family val="2"/>
      </rPr>
      <t>- upto Rs. 2,00,000 
5. Bariatric Surgery</t>
    </r>
    <r>
      <rPr>
        <vertAlign val="superscript"/>
        <sz val="9"/>
        <rFont val="Arial"/>
        <family val="2"/>
      </rPr>
      <t>(12)</t>
    </r>
    <r>
      <rPr>
        <sz val="9"/>
        <rFont val="Arial"/>
        <family val="2"/>
      </rPr>
      <t>- Upto Rs. 2 lakhs
6. Mobility Devices</t>
    </r>
    <r>
      <rPr>
        <vertAlign val="superscript"/>
        <sz val="9"/>
        <rFont val="Arial"/>
        <family val="2"/>
      </rPr>
      <t>(13)-</t>
    </r>
    <r>
      <rPr>
        <sz val="9"/>
        <rFont val="Arial"/>
        <family val="2"/>
      </rPr>
      <t xml:space="preserve"> Upto Rs. 50,000 
7. Second Opinion for 11 additional Critical Illnesses (Total 22 specified Critical Illness)</t>
    </r>
    <r>
      <rPr>
        <vertAlign val="superscript"/>
        <sz val="9"/>
        <rFont val="Arial"/>
        <family val="2"/>
      </rPr>
      <t xml:space="preserve"> (7)
</t>
    </r>
    <r>
      <rPr>
        <sz val="9"/>
        <rFont val="Arial"/>
        <family val="2"/>
      </rPr>
      <t>8. In-Vitro Fertilisation(IVF) Treatment</t>
    </r>
    <r>
      <rPr>
        <vertAlign val="superscript"/>
        <sz val="9"/>
        <rFont val="Arial"/>
        <family val="2"/>
      </rPr>
      <t xml:space="preserve"> (14)</t>
    </r>
    <r>
      <rPr>
        <sz val="9"/>
        <rFont val="Arial"/>
        <family val="2"/>
      </rPr>
      <t>- Upto Rs. 2,50,000</t>
    </r>
  </si>
  <si>
    <t xml:space="preserve"> - a 2 years waiting period for specific 16 diseases/conditions</t>
  </si>
  <si>
    <t>(10) Refresh of sum insured will be applicable for same illness for same Insured Person in the same Policy year. Refresh benefit is part of Re-load benefit. Available only once during the Lifetime of the Policy. Only payable to one member in case of a floater policy during the policy at a policy level.</t>
  </si>
  <si>
    <r>
      <t xml:space="preserve">Complete Blood Count, Urine Routine, ESR, HbA1C, Lipid Profile, Stress Test (TMT) or 2D Echo, Kidney Function Test,  Complete physical examination be Physician, </t>
    </r>
    <r>
      <rPr>
        <sz val="10"/>
        <color rgb="FFFF0000"/>
        <rFont val="Arial"/>
        <family val="2"/>
      </rPr>
      <t>USG Abdomen</t>
    </r>
  </si>
  <si>
    <r>
      <rPr>
        <b/>
        <sz val="9"/>
        <rFont val="Arial"/>
        <family val="2"/>
      </rPr>
      <t>Supreme Plus:</t>
    </r>
    <r>
      <rPr>
        <sz val="9"/>
        <rFont val="Arial"/>
        <family val="2"/>
      </rPr>
      <t xml:space="preserve">
1. Additional facility of app based cabs as a part of Ambulance Cover
2. Refresh of Sum Insured</t>
    </r>
    <r>
      <rPr>
        <vertAlign val="superscript"/>
        <sz val="9"/>
        <rFont val="Arial"/>
        <family val="2"/>
      </rPr>
      <t>(10)</t>
    </r>
    <r>
      <rPr>
        <sz val="9"/>
        <rFont val="Arial"/>
        <family val="2"/>
      </rPr>
      <t xml:space="preserve">
3. Inpatient for Pre Existing Diseases in case of Life Threatening Conditions</t>
    </r>
    <r>
      <rPr>
        <vertAlign val="superscript"/>
        <sz val="9"/>
        <rFont val="Arial"/>
        <family val="2"/>
      </rPr>
      <t xml:space="preserve">(11)- </t>
    </r>
    <r>
      <rPr>
        <sz val="9"/>
        <rFont val="Arial"/>
        <family val="2"/>
      </rPr>
      <t>upto</t>
    </r>
    <r>
      <rPr>
        <vertAlign val="superscript"/>
        <sz val="9"/>
        <rFont val="Arial"/>
        <family val="2"/>
      </rPr>
      <t xml:space="preserve"> </t>
    </r>
    <r>
      <rPr>
        <sz val="9"/>
        <rFont val="Arial"/>
        <family val="2"/>
      </rPr>
      <t xml:space="preserve">Rs. 1 lakh </t>
    </r>
    <r>
      <rPr>
        <vertAlign val="superscript"/>
        <sz val="9"/>
        <rFont val="Arial"/>
        <family val="2"/>
      </rPr>
      <t xml:space="preserve">
</t>
    </r>
    <r>
      <rPr>
        <sz val="9"/>
        <rFont val="Arial"/>
        <family val="2"/>
      </rPr>
      <t>4. Bariatric Surgery</t>
    </r>
    <r>
      <rPr>
        <vertAlign val="superscript"/>
        <sz val="9"/>
        <rFont val="Arial"/>
        <family val="2"/>
      </rPr>
      <t xml:space="preserve">(12)- </t>
    </r>
    <r>
      <rPr>
        <sz val="9"/>
        <rFont val="Arial"/>
        <family val="2"/>
      </rPr>
      <t xml:space="preserve"> upto Rs. 50,000 </t>
    </r>
    <r>
      <rPr>
        <vertAlign val="superscript"/>
        <sz val="9"/>
        <rFont val="Arial"/>
        <family val="2"/>
      </rPr>
      <t xml:space="preserve">
</t>
    </r>
    <r>
      <rPr>
        <sz val="9"/>
        <rFont val="Arial"/>
        <family val="2"/>
      </rPr>
      <t xml:space="preserve">5. Mobility Devices </t>
    </r>
    <r>
      <rPr>
        <vertAlign val="superscript"/>
        <sz val="9"/>
        <rFont val="Arial"/>
        <family val="2"/>
      </rPr>
      <t xml:space="preserve">(13)- </t>
    </r>
    <r>
      <rPr>
        <sz val="9"/>
        <rFont val="Arial"/>
        <family val="2"/>
      </rPr>
      <t>5% or Rs. 50,000 whichever is lesser</t>
    </r>
    <r>
      <rPr>
        <vertAlign val="superscript"/>
        <sz val="9"/>
        <rFont val="Arial"/>
        <family val="2"/>
      </rPr>
      <t xml:space="preserve">
</t>
    </r>
    <r>
      <rPr>
        <sz val="9"/>
        <rFont val="Arial"/>
        <family val="2"/>
      </rPr>
      <t>6. Second Opinion for additional 11 specified Critical Illnesses (Total 22 Critical Illnesses)</t>
    </r>
    <r>
      <rPr>
        <vertAlign val="superscript"/>
        <sz val="9"/>
        <rFont val="Arial"/>
        <family val="2"/>
      </rPr>
      <t xml:space="preserve">s (7)
</t>
    </r>
    <r>
      <rPr>
        <sz val="9"/>
        <rFont val="Arial"/>
        <family val="2"/>
      </rPr>
      <t xml:space="preserve">
</t>
    </r>
  </si>
  <si>
    <r>
      <t>Baseline Cover Benefits</t>
    </r>
    <r>
      <rPr>
        <b/>
        <vertAlign val="superscript"/>
        <sz val="9"/>
        <color theme="0"/>
        <rFont val="Arial"/>
        <family val="2"/>
      </rPr>
      <t>(1)</t>
    </r>
  </si>
  <si>
    <r>
      <t xml:space="preserve">Re-load of Sum Insured </t>
    </r>
    <r>
      <rPr>
        <vertAlign val="superscript"/>
        <sz val="9"/>
        <rFont val="Arial"/>
        <family val="2"/>
      </rPr>
      <t>(2)</t>
    </r>
  </si>
  <si>
    <r>
      <t xml:space="preserve">Ayush Treatment </t>
    </r>
    <r>
      <rPr>
        <vertAlign val="superscript"/>
        <sz val="9"/>
        <rFont val="Arial"/>
        <family val="2"/>
      </rPr>
      <t>(3)</t>
    </r>
  </si>
  <si>
    <r>
      <t xml:space="preserve">Vaccination in case of Animal Bite </t>
    </r>
    <r>
      <rPr>
        <vertAlign val="superscript"/>
        <sz val="9"/>
        <rFont val="Arial"/>
        <family val="2"/>
      </rPr>
      <t>(4)</t>
    </r>
  </si>
  <si>
    <r>
      <t>Worldwide Emergency Hospitalization (Excluding US and Canada)</t>
    </r>
    <r>
      <rPr>
        <vertAlign val="superscript"/>
        <sz val="9"/>
        <rFont val="Arial"/>
        <family val="2"/>
      </rPr>
      <t>$</t>
    </r>
  </si>
  <si>
    <r>
      <t>International Treatment abroad for 11 specified  critical illnesses  along with one time return airfare for insured person</t>
    </r>
    <r>
      <rPr>
        <vertAlign val="superscript"/>
        <sz val="9"/>
        <rFont val="Arial"/>
        <family val="2"/>
      </rPr>
      <t xml:space="preserve">(5) </t>
    </r>
    <r>
      <rPr>
        <sz val="9"/>
        <rFont val="Arial"/>
        <family val="2"/>
      </rPr>
      <t xml:space="preserve"> (Excluding US and Canada)</t>
    </r>
    <r>
      <rPr>
        <vertAlign val="superscript"/>
        <sz val="9"/>
        <rFont val="Arial"/>
        <family val="2"/>
      </rPr>
      <t>$</t>
    </r>
  </si>
  <si>
    <r>
      <t xml:space="preserve">Preventive Healthcare &amp; Wellness &amp; disease Management  </t>
    </r>
    <r>
      <rPr>
        <vertAlign val="superscript"/>
        <sz val="9"/>
        <rFont val="Arial"/>
        <family val="2"/>
      </rPr>
      <t>(6)</t>
    </r>
  </si>
  <si>
    <r>
      <t xml:space="preserve">Second Opinion for 11 specified Critical Illness </t>
    </r>
    <r>
      <rPr>
        <vertAlign val="superscript"/>
        <sz val="9"/>
        <rFont val="Arial"/>
        <family val="2"/>
      </rPr>
      <t>(7)</t>
    </r>
  </si>
  <si>
    <r>
      <t xml:space="preserve">OPD Treatment </t>
    </r>
    <r>
      <rPr>
        <vertAlign val="superscript"/>
        <sz val="9"/>
        <rFont val="Arial"/>
        <family val="2"/>
      </rPr>
      <t>(8)</t>
    </r>
  </si>
  <si>
    <r>
      <t xml:space="preserve">Maternity Benefits </t>
    </r>
    <r>
      <rPr>
        <vertAlign val="superscript"/>
        <sz val="9"/>
        <rFont val="Arial"/>
        <family val="2"/>
      </rPr>
      <t>(9)</t>
    </r>
  </si>
  <si>
    <r>
      <t xml:space="preserve"> - Vaccinations for new born baby in the first year </t>
    </r>
    <r>
      <rPr>
        <vertAlign val="superscript"/>
        <sz val="9"/>
        <rFont val="Arial"/>
        <family val="2"/>
      </rPr>
      <t>(#)</t>
    </r>
  </si>
  <si>
    <r>
      <t>3. Option to inlcude US and Canada for Worldwide Emergency Hospitalization and International Treatment for specified Critical Illness</t>
    </r>
    <r>
      <rPr>
        <vertAlign val="superscript"/>
        <sz val="9"/>
        <rFont val="Arial"/>
        <family val="2"/>
      </rPr>
      <t>$</t>
    </r>
  </si>
  <si>
    <r>
      <t xml:space="preserve">Pre and post hospitalization expenses </t>
    </r>
    <r>
      <rPr>
        <u/>
        <sz val="9"/>
        <rFont val="Arial"/>
        <family val="2"/>
      </rPr>
      <t>including for all Day care procedures</t>
    </r>
  </si>
  <si>
    <t>Product Benefits Table -  Lifeline</t>
  </si>
  <si>
    <t xml:space="preserve">  - Zone 2 is priced 25% lower than Zone 1 (For eg, if Zone 1 is priced as Rs.100, then Zone 2 will be priced as Rs.75)</t>
  </si>
  <si>
    <t xml:space="preserve"> - 36 months waiting period for Classic and Supreme &amp; 24 months waiting period for Elite for pre-existing conditions</t>
  </si>
  <si>
    <t xml:space="preserve"> (14) Waiting Period for IVF treatment will be 48 months and benefit can be claimed only in India for maximum for 3 IVF cycles.• Benefit will be provided only in floater policies subject to the condition that both husband and wife are covered as a floater cover for a continuous period of 48 months.</t>
  </si>
  <si>
    <t xml:space="preserve">Upto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</si>
</sst>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quot;₹&quot;\ * #,##0.00_ ;_ &quot;₹&quot;\ * \-#,##0.00_ ;_ &quot;₹&quot;\ * &quot;-&quot;??_ ;_ @_ "/>
    <numFmt numFmtId="164" formatCode="_(* #,##0.00_);_(* \(#,##0.00\);_(* &quot;-&quot;??_);_(@_)"/>
    <numFmt numFmtId="165" formatCode="_(* #,##0_);_(* \(#,##0\);_(* &quot;-&quot;??_);_(@_)"/>
    <numFmt numFmtId="166" formatCode="_ [$₹-4009]\ * #,##0.00_ ;_ [$₹-4009]\ * \-#,##0.00_ ;_ [$₹-4009]\ * &quot;-&quot;??_ ;_ @_ "/>
  </numFmts>
  <fonts count="19" x14ac:knownFonts="1">
    <font>
      <sz val="11"/>
      <color theme="1"/>
      <name val="Calibri"/>
      <family val="2"/>
      <scheme val="minor"/>
    </font>
    <font>
      <b/>
      <sz val="11"/>
      <color rgb="FF1F497D"/>
      <name val="Calibri"/>
      <family val="2"/>
      <scheme val="minor"/>
    </font>
    <font>
      <sz val="11"/>
      <color theme="1"/>
      <name val="Calibri"/>
      <family val="2"/>
      <scheme val="minor"/>
    </font>
    <font>
      <sz val="10"/>
      <name val="Arial"/>
      <family val="2"/>
    </font>
    <font>
      <sz val="10"/>
      <name val="Arial"/>
      <family val="2"/>
    </font>
    <font>
      <sz val="9"/>
      <name val="Arial"/>
      <family val="2"/>
    </font>
    <font>
      <b/>
      <sz val="10"/>
      <name val="Arial"/>
      <family val="2"/>
    </font>
    <font>
      <sz val="10"/>
      <name val="Arial"/>
      <family val="2"/>
    </font>
    <font>
      <b/>
      <sz val="9"/>
      <color indexed="8"/>
      <name val="Tahoma"/>
      <family val="2"/>
    </font>
    <font>
      <b/>
      <sz val="10"/>
      <color indexed="8"/>
      <name val="Arial"/>
      <family val="2"/>
    </font>
    <font>
      <sz val="10"/>
      <color indexed="8"/>
      <name val="Arial"/>
      <family val="2"/>
    </font>
    <font>
      <b/>
      <sz val="10"/>
      <color theme="1"/>
      <name val="Arial"/>
      <family val="2"/>
    </font>
    <font>
      <sz val="10"/>
      <color theme="1"/>
      <name val="Arial"/>
      <family val="2"/>
    </font>
    <font>
      <vertAlign val="superscript"/>
      <sz val="9"/>
      <name val="Arial"/>
      <family val="2"/>
    </font>
    <font>
      <b/>
      <sz val="9"/>
      <name val="Arial"/>
      <family val="2"/>
    </font>
    <font>
      <sz val="10"/>
      <color rgb="FFFF0000"/>
      <name val="Arial"/>
      <family val="2"/>
    </font>
    <font>
      <b/>
      <sz val="9"/>
      <color theme="0"/>
      <name val="Arial"/>
      <family val="2"/>
    </font>
    <font>
      <b/>
      <vertAlign val="superscript"/>
      <sz val="9"/>
      <color theme="0"/>
      <name val="Arial"/>
      <family val="2"/>
    </font>
    <font>
      <u/>
      <sz val="9"/>
      <name val="Arial"/>
      <family val="2"/>
    </font>
  </fonts>
  <fills count="10">
    <fill>
      <patternFill patternType="none"/>
    </fill>
    <fill>
      <patternFill patternType="gray125"/>
    </fill>
    <fill>
      <patternFill patternType="solid">
        <fgColor rgb="FFC5D9F1"/>
        <bgColor indexed="64"/>
      </patternFill>
    </fill>
    <fill>
      <patternFill patternType="solid">
        <fgColor rgb="FFF2F2F2"/>
        <bgColor indexed="64"/>
      </patternFill>
    </fill>
    <fill>
      <patternFill patternType="solid">
        <fgColor rgb="FFFFFF00"/>
        <bgColor indexed="64"/>
      </patternFill>
    </fill>
    <fill>
      <patternFill patternType="solid">
        <fgColor theme="3" tint="0.79998168889431442"/>
        <bgColor indexed="64"/>
      </patternFill>
    </fill>
    <fill>
      <patternFill patternType="solid">
        <fgColor theme="1"/>
        <bgColor indexed="64"/>
      </patternFill>
    </fill>
    <fill>
      <patternFill patternType="solid">
        <fgColor indexed="22"/>
        <bgColor indexed="64"/>
      </patternFill>
    </fill>
    <fill>
      <patternFill patternType="solid">
        <fgColor theme="0"/>
        <bgColor indexed="64"/>
      </patternFill>
    </fill>
    <fill>
      <patternFill patternType="solid">
        <fgColor rgb="FF92D050"/>
        <bgColor indexed="64"/>
      </patternFill>
    </fill>
  </fills>
  <borders count="45">
    <border>
      <left/>
      <right/>
      <top/>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s>
  <cellStyleXfs count="8">
    <xf numFmtId="0" fontId="0" fillId="0" borderId="0"/>
    <xf numFmtId="164" fontId="2" fillId="0" borderId="0" applyFont="0" applyFill="0" applyBorder="0" applyAlignment="0" applyProtection="0"/>
    <xf numFmtId="0" fontId="3" fillId="0" borderId="0"/>
    <xf numFmtId="0" fontId="4" fillId="0" borderId="0"/>
    <xf numFmtId="0" fontId="7" fillId="0" borderId="0"/>
    <xf numFmtId="9" fontId="3" fillId="0" borderId="0" applyFont="0" applyFill="0" applyBorder="0" applyAlignment="0" applyProtection="0"/>
    <xf numFmtId="0" fontId="8" fillId="7" borderId="19">
      <alignment vertical="center"/>
    </xf>
    <xf numFmtId="44" fontId="2" fillId="0" borderId="0" applyFont="0" applyFill="0" applyBorder="0" applyAlignment="0" applyProtection="0"/>
  </cellStyleXfs>
  <cellXfs count="182">
    <xf numFmtId="0" fontId="0" fillId="0" borderId="0" xfId="0"/>
    <xf numFmtId="0" fontId="1" fillId="2" borderId="2" xfId="0" applyFont="1" applyFill="1" applyBorder="1" applyAlignment="1">
      <alignment wrapText="1"/>
    </xf>
    <xf numFmtId="0" fontId="1" fillId="2" borderId="3" xfId="0" applyFont="1" applyFill="1" applyBorder="1" applyAlignment="1">
      <alignment wrapText="1"/>
    </xf>
    <xf numFmtId="0" fontId="1" fillId="0" borderId="12" xfId="0" applyFont="1" applyBorder="1" applyAlignment="1">
      <alignment wrapText="1"/>
    </xf>
    <xf numFmtId="0" fontId="1" fillId="3" borderId="12" xfId="0" applyFont="1" applyFill="1" applyBorder="1" applyAlignment="1">
      <alignment wrapText="1"/>
    </xf>
    <xf numFmtId="0" fontId="1" fillId="0" borderId="7" xfId="0" applyFont="1" applyBorder="1" applyAlignment="1">
      <alignment wrapText="1"/>
    </xf>
    <xf numFmtId="0" fontId="1" fillId="4" borderId="7" xfId="0" applyFont="1" applyFill="1" applyBorder="1" applyAlignment="1">
      <alignment wrapText="1"/>
    </xf>
    <xf numFmtId="0" fontId="1" fillId="3" borderId="7" xfId="0" applyFont="1" applyFill="1" applyBorder="1" applyAlignment="1">
      <alignment wrapText="1"/>
    </xf>
    <xf numFmtId="0" fontId="1" fillId="2" borderId="7" xfId="0" applyFont="1" applyFill="1" applyBorder="1" applyAlignment="1">
      <alignment wrapText="1"/>
    </xf>
    <xf numFmtId="0" fontId="1" fillId="2" borderId="13" xfId="0" applyFont="1" applyFill="1" applyBorder="1" applyAlignment="1">
      <alignment wrapText="1"/>
    </xf>
    <xf numFmtId="0" fontId="1" fillId="4" borderId="9" xfId="0" applyFont="1" applyFill="1" applyBorder="1" applyAlignment="1">
      <alignment wrapText="1"/>
    </xf>
    <xf numFmtId="9" fontId="0" fillId="0" borderId="0" xfId="0" applyNumberFormat="1"/>
    <xf numFmtId="0" fontId="1" fillId="0" borderId="5" xfId="0" applyFont="1" applyBorder="1" applyAlignment="1">
      <alignment horizontal="center" wrapText="1"/>
    </xf>
    <xf numFmtId="9" fontId="1" fillId="0" borderId="5" xfId="0" applyNumberFormat="1" applyFont="1" applyBorder="1" applyAlignment="1">
      <alignment horizontal="center" wrapText="1"/>
    </xf>
    <xf numFmtId="3" fontId="1" fillId="0" borderId="5" xfId="0" applyNumberFormat="1" applyFont="1" applyBorder="1" applyAlignment="1">
      <alignment horizontal="center" wrapText="1"/>
    </xf>
    <xf numFmtId="0" fontId="1" fillId="3" borderId="5" xfId="0" applyFont="1" applyFill="1" applyBorder="1" applyAlignment="1">
      <alignment horizontal="center" wrapText="1"/>
    </xf>
    <xf numFmtId="9" fontId="1" fillId="3" borderId="5" xfId="0" applyNumberFormat="1" applyFont="1" applyFill="1" applyBorder="1" applyAlignment="1">
      <alignment horizontal="center" wrapText="1"/>
    </xf>
    <xf numFmtId="3" fontId="1" fillId="3" borderId="5" xfId="0" applyNumberFormat="1" applyFont="1" applyFill="1" applyBorder="1" applyAlignment="1">
      <alignment horizontal="center" wrapText="1"/>
    </xf>
    <xf numFmtId="0" fontId="1" fillId="0" borderId="3" xfId="0" applyFont="1" applyBorder="1" applyAlignment="1">
      <alignment horizontal="center" wrapText="1"/>
    </xf>
    <xf numFmtId="9" fontId="1" fillId="0" borderId="3" xfId="0" applyNumberFormat="1" applyFont="1" applyBorder="1" applyAlignment="1">
      <alignment horizontal="center" wrapText="1"/>
    </xf>
    <xf numFmtId="3" fontId="1" fillId="4" borderId="13" xfId="0" applyNumberFormat="1" applyFont="1" applyFill="1" applyBorder="1" applyAlignment="1">
      <alignment horizontal="center" wrapText="1"/>
    </xf>
    <xf numFmtId="3" fontId="1" fillId="4" borderId="3" xfId="0" applyNumberFormat="1" applyFont="1" applyFill="1" applyBorder="1" applyAlignment="1">
      <alignment horizontal="center" wrapText="1"/>
    </xf>
    <xf numFmtId="9" fontId="1" fillId="4" borderId="4" xfId="0" applyNumberFormat="1" applyFont="1" applyFill="1" applyBorder="1" applyAlignment="1">
      <alignment horizontal="center" wrapText="1"/>
    </xf>
    <xf numFmtId="9" fontId="1" fillId="4" borderId="3" xfId="0" applyNumberFormat="1" applyFont="1" applyFill="1" applyBorder="1" applyAlignment="1">
      <alignment horizontal="center" wrapText="1"/>
    </xf>
    <xf numFmtId="3" fontId="1" fillId="3" borderId="3" xfId="0" applyNumberFormat="1" applyFont="1" applyFill="1" applyBorder="1" applyAlignment="1">
      <alignment horizontal="center" wrapText="1"/>
    </xf>
    <xf numFmtId="9" fontId="1" fillId="3" borderId="3" xfId="0" applyNumberFormat="1" applyFont="1" applyFill="1" applyBorder="1" applyAlignment="1">
      <alignment horizontal="center" wrapText="1"/>
    </xf>
    <xf numFmtId="0" fontId="1" fillId="3" borderId="3" xfId="0" applyFont="1" applyFill="1" applyBorder="1" applyAlignment="1">
      <alignment horizontal="center" wrapText="1"/>
    </xf>
    <xf numFmtId="9" fontId="1" fillId="0" borderId="5" xfId="0" applyNumberFormat="1" applyFont="1" applyBorder="1" applyAlignment="1">
      <alignment horizontal="center" vertical="center" wrapText="1"/>
    </xf>
    <xf numFmtId="0" fontId="1" fillId="4" borderId="3" xfId="0" applyFont="1" applyFill="1" applyBorder="1" applyAlignment="1">
      <alignment horizontal="center" wrapText="1"/>
    </xf>
    <xf numFmtId="3" fontId="1" fillId="2" borderId="3" xfId="0" applyNumberFormat="1" applyFont="1" applyFill="1" applyBorder="1" applyAlignment="1">
      <alignment horizontal="center" wrapText="1"/>
    </xf>
    <xf numFmtId="9" fontId="1" fillId="2" borderId="3" xfId="0" applyNumberFormat="1" applyFont="1" applyFill="1" applyBorder="1" applyAlignment="1">
      <alignment horizontal="center" wrapText="1"/>
    </xf>
    <xf numFmtId="0" fontId="1" fillId="5" borderId="3" xfId="0" applyFont="1" applyFill="1" applyBorder="1" applyAlignment="1">
      <alignment wrapText="1"/>
    </xf>
    <xf numFmtId="0" fontId="1" fillId="5" borderId="4" xfId="0" applyFont="1" applyFill="1" applyBorder="1" applyAlignment="1">
      <alignment wrapText="1"/>
    </xf>
    <xf numFmtId="0" fontId="5" fillId="0" borderId="0" xfId="2" applyFont="1" applyFill="1" applyBorder="1" applyAlignment="1">
      <alignment horizontal="center" vertical="center" wrapText="1"/>
    </xf>
    <xf numFmtId="0" fontId="3" fillId="0" borderId="0" xfId="2" applyFill="1"/>
    <xf numFmtId="0" fontId="5" fillId="0" borderId="0" xfId="2" applyFont="1" applyFill="1"/>
    <xf numFmtId="0" fontId="6" fillId="0" borderId="17" xfId="2" applyFont="1" applyFill="1" applyBorder="1"/>
    <xf numFmtId="0" fontId="3" fillId="0" borderId="0" xfId="2" applyFill="1" applyBorder="1" applyAlignment="1"/>
    <xf numFmtId="44" fontId="5" fillId="0" borderId="0" xfId="7" applyFont="1" applyFill="1"/>
    <xf numFmtId="0" fontId="5" fillId="8" borderId="0" xfId="2" applyFont="1" applyFill="1"/>
    <xf numFmtId="164" fontId="5" fillId="8" borderId="0" xfId="2" applyNumberFormat="1" applyFont="1" applyFill="1"/>
    <xf numFmtId="0" fontId="9" fillId="8" borderId="15" xfId="0" applyFont="1" applyFill="1" applyBorder="1" applyAlignment="1"/>
    <xf numFmtId="0" fontId="10" fillId="8" borderId="31" xfId="0" applyFont="1" applyFill="1" applyBorder="1" applyAlignment="1">
      <alignment horizontal="left" vertical="top"/>
    </xf>
    <xf numFmtId="0" fontId="10" fillId="8" borderId="33" xfId="0" applyFont="1" applyFill="1" applyBorder="1" applyAlignment="1">
      <alignment horizontal="left" vertical="top"/>
    </xf>
    <xf numFmtId="0" fontId="10" fillId="8" borderId="34" xfId="0" applyFont="1" applyFill="1" applyBorder="1" applyAlignment="1">
      <alignment horizontal="left" vertical="top"/>
    </xf>
    <xf numFmtId="0" fontId="10" fillId="8" borderId="18" xfId="0" applyFont="1" applyFill="1" applyBorder="1" applyAlignment="1">
      <alignment horizontal="left" vertical="top"/>
    </xf>
    <xf numFmtId="0" fontId="10" fillId="8" borderId="16" xfId="0" applyFont="1" applyFill="1" applyBorder="1" applyAlignment="1">
      <alignment horizontal="left" vertical="top"/>
    </xf>
    <xf numFmtId="0" fontId="10" fillId="8" borderId="35" xfId="0" applyFont="1" applyFill="1" applyBorder="1" applyAlignment="1">
      <alignment horizontal="left" vertical="top"/>
    </xf>
    <xf numFmtId="0" fontId="3" fillId="0" borderId="0" xfId="2" applyFont="1" applyFill="1"/>
    <xf numFmtId="0" fontId="11" fillId="0" borderId="17" xfId="0" applyFont="1" applyBorder="1" applyAlignment="1">
      <alignment horizontal="justify" vertical="top" wrapText="1"/>
    </xf>
    <xf numFmtId="0" fontId="12" fillId="0" borderId="17" xfId="0" applyFont="1" applyBorder="1" applyAlignment="1">
      <alignment horizontal="justify" vertical="top" wrapText="1"/>
    </xf>
    <xf numFmtId="0" fontId="10" fillId="8" borderId="24" xfId="0" applyFont="1" applyFill="1" applyBorder="1" applyAlignment="1">
      <alignment horizontal="left" vertical="top"/>
    </xf>
    <xf numFmtId="0" fontId="3" fillId="0" borderId="0" xfId="2" applyFont="1" applyFill="1" applyBorder="1" applyAlignment="1">
      <alignment vertical="center" wrapText="1"/>
    </xf>
    <xf numFmtId="0" fontId="3" fillId="0" borderId="0" xfId="2" applyFont="1" applyFill="1" applyBorder="1" applyAlignment="1">
      <alignment horizontal="center" vertical="center" wrapText="1"/>
    </xf>
    <xf numFmtId="0" fontId="6" fillId="0" borderId="0" xfId="2" applyFont="1" applyFill="1" applyBorder="1" applyAlignment="1">
      <alignment horizontal="center" vertical="center" wrapText="1"/>
    </xf>
    <xf numFmtId="0" fontId="3" fillId="0" borderId="0" xfId="2" applyFont="1" applyFill="1" applyAlignment="1">
      <alignment vertical="top" wrapText="1"/>
    </xf>
    <xf numFmtId="0" fontId="3" fillId="0" borderId="17" xfId="2" applyFont="1" applyFill="1" applyBorder="1"/>
    <xf numFmtId="0" fontId="5" fillId="9" borderId="0" xfId="2" applyFont="1" applyFill="1"/>
    <xf numFmtId="0" fontId="3" fillId="0" borderId="0" xfId="2" applyNumberFormat="1" applyFont="1" applyFill="1" applyAlignment="1">
      <alignment horizontal="left" vertical="top" wrapText="1"/>
    </xf>
    <xf numFmtId="0" fontId="3" fillId="8" borderId="0" xfId="2" applyFont="1" applyFill="1" applyAlignment="1">
      <alignment horizontal="left" vertical="top" wrapText="1"/>
    </xf>
    <xf numFmtId="0" fontId="3" fillId="8" borderId="0" xfId="2" applyFont="1" applyFill="1" applyAlignment="1">
      <alignment horizontal="left" vertical="top" wrapText="1"/>
    </xf>
    <xf numFmtId="0" fontId="3" fillId="0" borderId="0" xfId="2" applyNumberFormat="1" applyFont="1" applyFill="1" applyAlignment="1">
      <alignment horizontal="left" vertical="top" wrapText="1"/>
    </xf>
    <xf numFmtId="0" fontId="3" fillId="0" borderId="0" xfId="2" applyNumberFormat="1" applyFont="1" applyFill="1" applyAlignment="1">
      <alignment horizontal="left" vertical="top" wrapText="1"/>
    </xf>
    <xf numFmtId="0" fontId="3" fillId="8" borderId="0" xfId="2" applyFont="1" applyFill="1" applyAlignment="1">
      <alignment horizontal="left" vertical="top" wrapText="1"/>
    </xf>
    <xf numFmtId="165" fontId="3" fillId="0" borderId="0" xfId="1" applyNumberFormat="1" applyFont="1" applyFill="1" applyBorder="1" applyAlignment="1">
      <alignment horizontal="center" vertical="center" wrapText="1"/>
    </xf>
    <xf numFmtId="165" fontId="3" fillId="8" borderId="0" xfId="1" applyNumberFormat="1" applyFont="1" applyFill="1" applyBorder="1" applyAlignment="1">
      <alignment horizontal="center" vertical="center" wrapText="1"/>
    </xf>
    <xf numFmtId="0" fontId="5" fillId="0" borderId="17" xfId="2" applyFont="1" applyFill="1" applyBorder="1" applyAlignment="1">
      <alignment horizontal="center" vertical="center" wrapText="1"/>
    </xf>
    <xf numFmtId="0" fontId="5" fillId="0" borderId="0" xfId="2" applyFont="1" applyFill="1" applyBorder="1" applyAlignment="1">
      <alignment vertical="center" wrapText="1"/>
    </xf>
    <xf numFmtId="0" fontId="5" fillId="0" borderId="17" xfId="2" applyFont="1" applyFill="1" applyBorder="1" applyAlignment="1">
      <alignment vertical="center" wrapText="1"/>
    </xf>
    <xf numFmtId="0" fontId="14" fillId="8" borderId="17" xfId="2" applyFont="1" applyFill="1" applyBorder="1" applyAlignment="1">
      <alignment horizontal="center" wrapText="1"/>
    </xf>
    <xf numFmtId="0" fontId="5" fillId="8" borderId="17" xfId="2" applyFont="1" applyFill="1" applyBorder="1" applyAlignment="1">
      <alignment horizontal="center" wrapText="1"/>
    </xf>
    <xf numFmtId="0" fontId="5" fillId="8" borderId="17" xfId="2" applyFont="1" applyFill="1" applyBorder="1" applyAlignment="1">
      <alignment wrapText="1"/>
    </xf>
    <xf numFmtId="0" fontId="5" fillId="0" borderId="17" xfId="2" applyFont="1" applyFill="1" applyBorder="1" applyAlignment="1">
      <alignment horizontal="left" vertical="center" wrapText="1"/>
    </xf>
    <xf numFmtId="0" fontId="5" fillId="8" borderId="17" xfId="2" applyFont="1" applyFill="1" applyBorder="1" applyAlignment="1">
      <alignment vertical="center" wrapText="1"/>
    </xf>
    <xf numFmtId="0" fontId="5" fillId="8" borderId="38" xfId="2" applyFont="1" applyFill="1" applyBorder="1" applyAlignment="1">
      <alignment vertical="center" wrapText="1"/>
    </xf>
    <xf numFmtId="0" fontId="14" fillId="8" borderId="30" xfId="2" applyFont="1" applyFill="1" applyBorder="1" applyAlignment="1">
      <alignment horizontal="center" vertical="center" wrapText="1"/>
    </xf>
    <xf numFmtId="0" fontId="5" fillId="0" borderId="39" xfId="2" applyFont="1" applyFill="1" applyBorder="1" applyAlignment="1">
      <alignment vertical="center" wrapText="1"/>
    </xf>
    <xf numFmtId="0" fontId="5" fillId="0" borderId="38" xfId="2" applyFont="1" applyFill="1" applyBorder="1" applyAlignment="1">
      <alignment horizontal="center" vertical="center" wrapText="1"/>
    </xf>
    <xf numFmtId="0" fontId="5" fillId="0" borderId="30" xfId="2" applyFont="1" applyFill="1" applyBorder="1" applyAlignment="1">
      <alignment horizontal="center" vertical="center" wrapText="1"/>
    </xf>
    <xf numFmtId="0" fontId="5" fillId="0" borderId="39" xfId="2" applyFont="1" applyFill="1" applyBorder="1" applyAlignment="1">
      <alignment horizontal="center" vertical="center" wrapText="1"/>
    </xf>
    <xf numFmtId="165" fontId="5" fillId="0" borderId="17" xfId="1" applyNumberFormat="1" applyFont="1" applyFill="1" applyBorder="1" applyAlignment="1">
      <alignment vertical="center" wrapText="1"/>
    </xf>
    <xf numFmtId="0" fontId="5" fillId="0" borderId="17" xfId="2" applyFont="1" applyFill="1" applyBorder="1" applyAlignment="1">
      <alignment horizontal="center" wrapText="1"/>
    </xf>
    <xf numFmtId="0" fontId="14" fillId="0" borderId="17" xfId="2" applyFont="1" applyFill="1" applyBorder="1" applyAlignment="1">
      <alignment wrapText="1"/>
    </xf>
    <xf numFmtId="0" fontId="5" fillId="0" borderId="38" xfId="2" applyFont="1" applyFill="1" applyBorder="1" applyAlignment="1">
      <alignment vertical="center" wrapText="1"/>
    </xf>
    <xf numFmtId="0" fontId="5" fillId="0" borderId="0" xfId="2" applyFont="1" applyFill="1" applyBorder="1" applyAlignment="1">
      <alignment vertical="top" wrapText="1"/>
    </xf>
    <xf numFmtId="0" fontId="1" fillId="2" borderId="6" xfId="0" applyFont="1" applyFill="1" applyBorder="1" applyAlignment="1">
      <alignment wrapText="1"/>
    </xf>
    <xf numFmtId="0" fontId="1" fillId="2" borderId="7" xfId="0" applyFont="1" applyFill="1" applyBorder="1" applyAlignment="1">
      <alignment wrapText="1"/>
    </xf>
    <xf numFmtId="0" fontId="1" fillId="2" borderId="8"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0" xfId="0" applyFont="1" applyFill="1" applyBorder="1" applyAlignment="1">
      <alignment wrapText="1"/>
    </xf>
    <xf numFmtId="0" fontId="1" fillId="2" borderId="1" xfId="0" applyFont="1" applyFill="1" applyBorder="1" applyAlignment="1">
      <alignment wrapText="1"/>
    </xf>
    <xf numFmtId="0" fontId="1" fillId="2" borderId="11" xfId="0" applyFont="1" applyFill="1" applyBorder="1" applyAlignment="1">
      <alignment wrapText="1"/>
    </xf>
    <xf numFmtId="0" fontId="1" fillId="2" borderId="6" xfId="0" applyFont="1" applyFill="1" applyBorder="1" applyAlignment="1">
      <alignment horizontal="center" wrapText="1"/>
    </xf>
    <xf numFmtId="0" fontId="1" fillId="2" borderId="7" xfId="0" applyFont="1" applyFill="1" applyBorder="1" applyAlignment="1">
      <alignment horizontal="center" wrapText="1"/>
    </xf>
    <xf numFmtId="0" fontId="1" fillId="2" borderId="2" xfId="0" applyFont="1" applyFill="1" applyBorder="1" applyAlignment="1">
      <alignment wrapText="1"/>
    </xf>
    <xf numFmtId="0" fontId="1" fillId="2" borderId="5" xfId="0" applyFont="1" applyFill="1" applyBorder="1" applyAlignment="1">
      <alignment wrapText="1"/>
    </xf>
    <xf numFmtId="0" fontId="1" fillId="2" borderId="3" xfId="0" applyFont="1" applyFill="1" applyBorder="1" applyAlignment="1">
      <alignment wrapText="1"/>
    </xf>
    <xf numFmtId="0" fontId="3" fillId="0" borderId="0" xfId="2" applyNumberFormat="1" applyFont="1" applyFill="1" applyAlignment="1">
      <alignment horizontal="left" vertical="top" wrapText="1"/>
    </xf>
    <xf numFmtId="0" fontId="5" fillId="0" borderId="21" xfId="2" applyFont="1" applyFill="1" applyBorder="1" applyAlignment="1">
      <alignment horizontal="center" vertical="center" wrapText="1"/>
    </xf>
    <xf numFmtId="0" fontId="5" fillId="0" borderId="18" xfId="2" applyFont="1" applyFill="1" applyBorder="1" applyAlignment="1">
      <alignment horizontal="center" vertical="center" wrapText="1"/>
    </xf>
    <xf numFmtId="165" fontId="5" fillId="0" borderId="20" xfId="1" applyNumberFormat="1" applyFont="1" applyFill="1" applyBorder="1" applyAlignment="1">
      <alignment horizontal="center" vertical="center" wrapText="1"/>
    </xf>
    <xf numFmtId="165" fontId="5" fillId="0" borderId="21" xfId="1" applyNumberFormat="1" applyFont="1" applyFill="1" applyBorder="1" applyAlignment="1">
      <alignment horizontal="center" vertical="center" wrapText="1"/>
    </xf>
    <xf numFmtId="0" fontId="5" fillId="0" borderId="17" xfId="2" applyFont="1" applyFill="1" applyBorder="1" applyAlignment="1">
      <alignment horizontal="center" vertical="center" wrapText="1"/>
    </xf>
    <xf numFmtId="0" fontId="14" fillId="0" borderId="20" xfId="2" applyFont="1" applyFill="1" applyBorder="1" applyAlignment="1">
      <alignment horizontal="left" vertical="center" wrapText="1"/>
    </xf>
    <xf numFmtId="0" fontId="14" fillId="0" borderId="21" xfId="2" applyFont="1" applyFill="1" applyBorder="1" applyAlignment="1">
      <alignment horizontal="left" vertical="center" wrapText="1"/>
    </xf>
    <xf numFmtId="0" fontId="14" fillId="0" borderId="18" xfId="2" applyFont="1" applyFill="1" applyBorder="1" applyAlignment="1">
      <alignment horizontal="left" vertical="center" wrapText="1"/>
    </xf>
    <xf numFmtId="0" fontId="5" fillId="8" borderId="20" xfId="2" applyFont="1" applyFill="1" applyBorder="1" applyAlignment="1">
      <alignment horizontal="center" vertical="center" wrapText="1"/>
    </xf>
    <xf numFmtId="0" fontId="5" fillId="8" borderId="21" xfId="2" applyFont="1" applyFill="1" applyBorder="1" applyAlignment="1">
      <alignment horizontal="center" vertical="center" wrapText="1"/>
    </xf>
    <xf numFmtId="0" fontId="5" fillId="8" borderId="18" xfId="2" applyFont="1" applyFill="1" applyBorder="1" applyAlignment="1">
      <alignment horizontal="center" vertical="center" wrapText="1"/>
    </xf>
    <xf numFmtId="0" fontId="14" fillId="8" borderId="38" xfId="2" applyFont="1" applyFill="1" applyBorder="1" applyAlignment="1">
      <alignment horizontal="center" vertical="center" wrapText="1"/>
    </xf>
    <xf numFmtId="0" fontId="14" fillId="8" borderId="30" xfId="2" applyFont="1" applyFill="1" applyBorder="1" applyAlignment="1">
      <alignment horizontal="center" vertical="center" wrapText="1"/>
    </xf>
    <xf numFmtId="165" fontId="5" fillId="8" borderId="40" xfId="1" applyNumberFormat="1" applyFont="1" applyFill="1" applyBorder="1" applyAlignment="1">
      <alignment horizontal="center" vertical="center" wrapText="1"/>
    </xf>
    <xf numFmtId="165" fontId="5" fillId="8" borderId="41" xfId="1" applyNumberFormat="1" applyFont="1" applyFill="1" applyBorder="1" applyAlignment="1">
      <alignment horizontal="center" vertical="center" wrapText="1"/>
    </xf>
    <xf numFmtId="165" fontId="5" fillId="8" borderId="31" xfId="1" applyNumberFormat="1" applyFont="1" applyFill="1" applyBorder="1" applyAlignment="1">
      <alignment horizontal="center" vertical="center" wrapText="1"/>
    </xf>
    <xf numFmtId="0" fontId="5" fillId="8" borderId="40" xfId="2" applyFont="1" applyFill="1" applyBorder="1" applyAlignment="1">
      <alignment horizontal="center" vertical="center" wrapText="1"/>
    </xf>
    <xf numFmtId="0" fontId="5" fillId="8" borderId="41" xfId="2" applyFont="1" applyFill="1" applyBorder="1" applyAlignment="1">
      <alignment horizontal="center" vertical="center" wrapText="1"/>
    </xf>
    <xf numFmtId="0" fontId="5" fillId="8" borderId="31" xfId="2" applyFont="1" applyFill="1" applyBorder="1" applyAlignment="1">
      <alignment horizontal="center" vertical="center" wrapText="1"/>
    </xf>
    <xf numFmtId="165" fontId="5" fillId="0" borderId="17" xfId="1" applyNumberFormat="1" applyFont="1" applyFill="1" applyBorder="1" applyAlignment="1">
      <alignment horizontal="center" vertical="center" wrapText="1"/>
    </xf>
    <xf numFmtId="0" fontId="16" fillId="6" borderId="44" xfId="2" applyFont="1" applyFill="1" applyBorder="1" applyAlignment="1">
      <alignment horizontal="center"/>
    </xf>
    <xf numFmtId="0" fontId="16" fillId="6" borderId="0" xfId="2" applyFont="1" applyFill="1" applyBorder="1" applyAlignment="1">
      <alignment horizontal="center"/>
    </xf>
    <xf numFmtId="0" fontId="5" fillId="0" borderId="20" xfId="2" applyFont="1" applyFill="1" applyBorder="1" applyAlignment="1">
      <alignment horizontal="center" vertical="center" wrapText="1"/>
    </xf>
    <xf numFmtId="165" fontId="5" fillId="8" borderId="17" xfId="1" applyNumberFormat="1" applyFont="1" applyFill="1" applyBorder="1" applyAlignment="1">
      <alignment horizontal="center" vertical="center" wrapText="1"/>
    </xf>
    <xf numFmtId="165" fontId="5" fillId="8" borderId="20" xfId="1" applyNumberFormat="1" applyFont="1" applyFill="1" applyBorder="1" applyAlignment="1">
      <alignment horizontal="center" vertical="center" wrapText="1"/>
    </xf>
    <xf numFmtId="165" fontId="5" fillId="8" borderId="21" xfId="1" applyNumberFormat="1" applyFont="1" applyFill="1" applyBorder="1" applyAlignment="1">
      <alignment horizontal="center" vertical="center" wrapText="1"/>
    </xf>
    <xf numFmtId="165" fontId="5" fillId="8" borderId="18" xfId="1" applyNumberFormat="1" applyFont="1" applyFill="1" applyBorder="1" applyAlignment="1">
      <alignment horizontal="center" vertical="center" wrapText="1"/>
    </xf>
    <xf numFmtId="0" fontId="10" fillId="8" borderId="17" xfId="0" applyFont="1" applyFill="1" applyBorder="1" applyAlignment="1">
      <alignment horizontal="left" vertical="top"/>
    </xf>
    <xf numFmtId="0" fontId="10" fillId="8" borderId="23" xfId="0" applyFont="1" applyFill="1" applyBorder="1" applyAlignment="1">
      <alignment horizontal="left" vertical="top"/>
    </xf>
    <xf numFmtId="0" fontId="3" fillId="8" borderId="0" xfId="2" applyFont="1" applyFill="1" applyAlignment="1">
      <alignment horizontal="left" vertical="top" wrapText="1"/>
    </xf>
    <xf numFmtId="0" fontId="9" fillId="8" borderId="29" xfId="0" applyFont="1" applyFill="1" applyBorder="1" applyAlignment="1">
      <alignment horizontal="center"/>
    </xf>
    <xf numFmtId="0" fontId="9" fillId="8" borderId="30" xfId="0" applyFont="1" applyFill="1" applyBorder="1" applyAlignment="1">
      <alignment horizontal="center"/>
    </xf>
    <xf numFmtId="0" fontId="9" fillId="8" borderId="25" xfId="0" applyFont="1" applyFill="1" applyBorder="1" applyAlignment="1">
      <alignment horizontal="center"/>
    </xf>
    <xf numFmtId="0" fontId="9" fillId="8" borderId="14" xfId="0" applyFont="1" applyFill="1" applyBorder="1" applyAlignment="1">
      <alignment horizontal="center"/>
    </xf>
    <xf numFmtId="0" fontId="9" fillId="8" borderId="26" xfId="0" applyFont="1" applyFill="1" applyBorder="1" applyAlignment="1">
      <alignment horizontal="center"/>
    </xf>
    <xf numFmtId="0" fontId="9" fillId="8" borderId="27" xfId="0" applyFont="1" applyFill="1" applyBorder="1" applyAlignment="1">
      <alignment horizontal="center"/>
    </xf>
    <xf numFmtId="0" fontId="9" fillId="8" borderId="28" xfId="0" applyFont="1" applyFill="1" applyBorder="1" applyAlignment="1">
      <alignment horizontal="center"/>
    </xf>
    <xf numFmtId="0" fontId="12" fillId="0" borderId="17" xfId="0" applyFont="1" applyBorder="1" applyAlignment="1">
      <alignment horizontal="center" vertical="top" wrapText="1"/>
    </xf>
    <xf numFmtId="0" fontId="3" fillId="0" borderId="20" xfId="2" applyFont="1" applyFill="1" applyBorder="1" applyAlignment="1">
      <alignment horizontal="center"/>
    </xf>
    <xf numFmtId="0" fontId="3" fillId="0" borderId="21" xfId="2" applyFont="1" applyFill="1" applyBorder="1" applyAlignment="1">
      <alignment horizontal="center"/>
    </xf>
    <xf numFmtId="0" fontId="3" fillId="0" borderId="18" xfId="2" applyFont="1" applyFill="1" applyBorder="1" applyAlignment="1">
      <alignment horizontal="center"/>
    </xf>
    <xf numFmtId="0" fontId="3" fillId="0" borderId="0" xfId="2" applyFont="1" applyFill="1" applyAlignment="1">
      <alignment horizontal="left" vertical="top"/>
    </xf>
    <xf numFmtId="0" fontId="3" fillId="0" borderId="0" xfId="2" applyFont="1" applyFill="1" applyAlignment="1">
      <alignment horizontal="left" vertical="top" wrapText="1"/>
    </xf>
    <xf numFmtId="0" fontId="10" fillId="8" borderId="24" xfId="0" applyFont="1" applyFill="1" applyBorder="1" applyAlignment="1">
      <alignment horizontal="left" vertical="top"/>
    </xf>
    <xf numFmtId="0" fontId="10" fillId="8" borderId="32" xfId="0" applyFont="1" applyFill="1" applyBorder="1" applyAlignment="1">
      <alignment horizontal="left" vertical="top"/>
    </xf>
    <xf numFmtId="0" fontId="3" fillId="0" borderId="0" xfId="2" applyFont="1" applyFill="1" applyAlignment="1">
      <alignment horizontal="left" wrapText="1"/>
    </xf>
    <xf numFmtId="0" fontId="3" fillId="8" borderId="0" xfId="2" applyNumberFormat="1" applyFont="1" applyFill="1" applyAlignment="1">
      <alignment horizontal="left" vertical="top" wrapText="1"/>
    </xf>
    <xf numFmtId="0" fontId="10" fillId="8" borderId="22" xfId="0" applyFont="1" applyFill="1" applyBorder="1" applyAlignment="1">
      <alignment horizontal="left" vertical="top"/>
    </xf>
    <xf numFmtId="0" fontId="10" fillId="8" borderId="36" xfId="0" applyFont="1" applyFill="1" applyBorder="1" applyAlignment="1">
      <alignment horizontal="left" vertical="top"/>
    </xf>
    <xf numFmtId="0" fontId="10" fillId="8" borderId="37" xfId="0" applyFont="1" applyFill="1" applyBorder="1" applyAlignment="1">
      <alignment horizontal="left" vertical="top"/>
    </xf>
    <xf numFmtId="0" fontId="11" fillId="0" borderId="17" xfId="0" applyFont="1" applyBorder="1" applyAlignment="1">
      <alignment horizontal="center" vertical="top" wrapText="1"/>
    </xf>
    <xf numFmtId="0" fontId="6" fillId="0" borderId="20" xfId="2" applyFont="1" applyFill="1" applyBorder="1" applyAlignment="1">
      <alignment horizontal="center"/>
    </xf>
    <xf numFmtId="0" fontId="6" fillId="0" borderId="21" xfId="2" applyFont="1" applyFill="1" applyBorder="1" applyAlignment="1">
      <alignment horizontal="center"/>
    </xf>
    <xf numFmtId="0" fontId="6" fillId="0" borderId="18" xfId="2" applyFont="1" applyFill="1" applyBorder="1" applyAlignment="1">
      <alignment horizontal="center"/>
    </xf>
    <xf numFmtId="0" fontId="14" fillId="0" borderId="17" xfId="2" applyFont="1" applyFill="1" applyBorder="1" applyAlignment="1">
      <alignment horizontal="center" vertical="center" wrapText="1"/>
    </xf>
    <xf numFmtId="0" fontId="14" fillId="8" borderId="17" xfId="2" applyFont="1" applyFill="1" applyBorder="1" applyAlignment="1">
      <alignment horizontal="left" vertical="center" wrapText="1"/>
    </xf>
    <xf numFmtId="0" fontId="14" fillId="8" borderId="38" xfId="2" applyFont="1" applyFill="1" applyBorder="1" applyAlignment="1">
      <alignment horizontal="left" vertical="center" wrapText="1"/>
    </xf>
    <xf numFmtId="0" fontId="5" fillId="0" borderId="17" xfId="2" applyFont="1" applyFill="1" applyBorder="1" applyAlignment="1">
      <alignment horizontal="left" vertical="center" wrapText="1"/>
    </xf>
    <xf numFmtId="0" fontId="5" fillId="0" borderId="39" xfId="2" applyFont="1" applyFill="1" applyBorder="1" applyAlignment="1">
      <alignment horizontal="left" vertical="center" wrapText="1"/>
    </xf>
    <xf numFmtId="0" fontId="5" fillId="0" borderId="43" xfId="2" applyFont="1" applyFill="1" applyBorder="1" applyAlignment="1">
      <alignment horizontal="center" vertical="center" wrapText="1"/>
    </xf>
    <xf numFmtId="0" fontId="5" fillId="0" borderId="34" xfId="2" applyFont="1" applyFill="1" applyBorder="1" applyAlignment="1">
      <alignment horizontal="center" vertical="center" wrapText="1"/>
    </xf>
    <xf numFmtId="165" fontId="16" fillId="6" borderId="17" xfId="1" applyNumberFormat="1" applyFont="1" applyFill="1" applyBorder="1" applyAlignment="1">
      <alignment horizontal="left" vertical="center"/>
    </xf>
    <xf numFmtId="0" fontId="5" fillId="0" borderId="42" xfId="2" applyFont="1" applyFill="1" applyBorder="1" applyAlignment="1">
      <alignment horizontal="center" vertical="center" wrapText="1"/>
    </xf>
    <xf numFmtId="165" fontId="5" fillId="0" borderId="18" xfId="1" applyNumberFormat="1" applyFont="1" applyFill="1" applyBorder="1" applyAlignment="1">
      <alignment horizontal="center" vertical="center" wrapText="1"/>
    </xf>
    <xf numFmtId="0" fontId="5" fillId="0" borderId="38" xfId="2" applyFont="1" applyFill="1" applyBorder="1" applyAlignment="1">
      <alignment horizontal="center" vertical="center" wrapText="1"/>
    </xf>
    <xf numFmtId="0" fontId="5" fillId="0" borderId="30" xfId="2" applyFont="1" applyFill="1" applyBorder="1" applyAlignment="1">
      <alignment horizontal="center" vertical="center" wrapText="1"/>
    </xf>
    <xf numFmtId="165" fontId="5" fillId="0" borderId="41" xfId="1" applyNumberFormat="1" applyFont="1" applyFill="1" applyBorder="1" applyAlignment="1">
      <alignment horizontal="center" vertical="center" wrapText="1"/>
    </xf>
    <xf numFmtId="0" fontId="5" fillId="0" borderId="41" xfId="2" applyFont="1" applyFill="1" applyBorder="1" applyAlignment="1">
      <alignment horizontal="center" vertical="center" wrapText="1"/>
    </xf>
    <xf numFmtId="0" fontId="14" fillId="8" borderId="20" xfId="2" applyFont="1" applyFill="1" applyBorder="1" applyAlignment="1">
      <alignment horizontal="center" vertical="top" wrapText="1"/>
    </xf>
    <xf numFmtId="0" fontId="14" fillId="8" borderId="21" xfId="2" applyFont="1" applyFill="1" applyBorder="1" applyAlignment="1">
      <alignment horizontal="center" vertical="top" wrapText="1"/>
    </xf>
    <xf numFmtId="0" fontId="14" fillId="8" borderId="18" xfId="2" applyFont="1" applyFill="1" applyBorder="1" applyAlignment="1">
      <alignment horizontal="center" vertical="top" wrapText="1"/>
    </xf>
    <xf numFmtId="0" fontId="14" fillId="8" borderId="17" xfId="2" applyFont="1" applyFill="1" applyBorder="1" applyAlignment="1">
      <alignment horizontal="center" wrapText="1"/>
    </xf>
    <xf numFmtId="0" fontId="14" fillId="8" borderId="17" xfId="2" applyFont="1" applyFill="1" applyBorder="1" applyAlignment="1">
      <alignment horizontal="center" vertical="center" wrapText="1"/>
    </xf>
    <xf numFmtId="0" fontId="14" fillId="8" borderId="20" xfId="2" applyFont="1" applyFill="1" applyBorder="1" applyAlignment="1">
      <alignment horizontal="center" wrapText="1"/>
    </xf>
    <xf numFmtId="0" fontId="14" fillId="8" borderId="21" xfId="2" applyFont="1" applyFill="1" applyBorder="1" applyAlignment="1">
      <alignment horizontal="center" wrapText="1"/>
    </xf>
    <xf numFmtId="0" fontId="14" fillId="8" borderId="18" xfId="2" applyFont="1" applyFill="1" applyBorder="1" applyAlignment="1">
      <alignment horizontal="center" wrapText="1"/>
    </xf>
    <xf numFmtId="0" fontId="16" fillId="6" borderId="44" xfId="2" applyFont="1" applyFill="1" applyBorder="1" applyAlignment="1">
      <alignment horizontal="left" vertical="top" wrapText="1"/>
    </xf>
    <xf numFmtId="0" fontId="16" fillId="6" borderId="0" xfId="2" applyFont="1" applyFill="1" applyBorder="1" applyAlignment="1">
      <alignment horizontal="left" vertical="top" wrapText="1"/>
    </xf>
    <xf numFmtId="0" fontId="5" fillId="8" borderId="17" xfId="2" applyFont="1" applyFill="1" applyBorder="1" applyAlignment="1">
      <alignment horizontal="center" vertical="center" wrapText="1"/>
    </xf>
    <xf numFmtId="166" fontId="5" fillId="8" borderId="20" xfId="7" applyNumberFormat="1" applyFont="1" applyFill="1" applyBorder="1" applyAlignment="1">
      <alignment horizontal="center" vertical="center" wrapText="1"/>
    </xf>
    <xf numFmtId="166" fontId="5" fillId="8" borderId="21" xfId="7" applyNumberFormat="1" applyFont="1" applyFill="1" applyBorder="1" applyAlignment="1">
      <alignment horizontal="center" vertical="center" wrapText="1"/>
    </xf>
    <xf numFmtId="166" fontId="5" fillId="8" borderId="18" xfId="7" applyNumberFormat="1" applyFont="1" applyFill="1" applyBorder="1" applyAlignment="1">
      <alignment horizontal="center" vertical="center" wrapText="1"/>
    </xf>
  </cellXfs>
  <cellStyles count="8">
    <cellStyle name="Comma" xfId="1" builtinId="3"/>
    <cellStyle name="Currency" xfId="7" builtinId="4"/>
    <cellStyle name="Normal" xfId="0" builtinId="0"/>
    <cellStyle name="Normal 2" xfId="2"/>
    <cellStyle name="Normal 3" xfId="4"/>
    <cellStyle name="Normal 4" xfId="3"/>
    <cellStyle name="OBI_ColHeader" xfId="6"/>
    <cellStyle name="Percent 2" xfId="5"/>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7"/>
  <sheetViews>
    <sheetView topLeftCell="A4" workbookViewId="0">
      <selection activeCell="B6" sqref="B6:M27"/>
    </sheetView>
  </sheetViews>
  <sheetFormatPr defaultRowHeight="14.5" x14ac:dyDescent="0.35"/>
  <cols>
    <col min="1" max="1" width="23" customWidth="1"/>
    <col min="2" max="2" width="9.54296875" bestFit="1" customWidth="1"/>
    <col min="3" max="3" width="10.7265625" customWidth="1"/>
    <col min="4" max="4" width="12.453125" customWidth="1"/>
    <col min="5" max="5" width="11.7265625" customWidth="1"/>
    <col min="6" max="6" width="8.7265625" customWidth="1"/>
    <col min="7" max="7" width="10.54296875" bestFit="1" customWidth="1"/>
    <col min="8" max="8" width="11.81640625" customWidth="1"/>
    <col min="9" max="10" width="7.7265625" customWidth="1"/>
    <col min="11" max="11" width="12" customWidth="1"/>
    <col min="12" max="12" width="12.7265625" customWidth="1"/>
    <col min="13" max="13" width="8.7265625" customWidth="1"/>
  </cols>
  <sheetData>
    <row r="2" spans="1:15" ht="15" thickBot="1" x14ac:dyDescent="0.4"/>
    <row r="3" spans="1:15" ht="30" customHeight="1" x14ac:dyDescent="0.35">
      <c r="A3" s="96"/>
      <c r="B3" s="96" t="s">
        <v>0</v>
      </c>
      <c r="C3" s="85" t="s">
        <v>1</v>
      </c>
      <c r="D3" s="1" t="s">
        <v>2</v>
      </c>
      <c r="E3" s="85" t="s">
        <v>3</v>
      </c>
      <c r="F3" s="85" t="s">
        <v>1</v>
      </c>
      <c r="G3" s="85" t="s">
        <v>4</v>
      </c>
      <c r="H3" s="85" t="s">
        <v>5</v>
      </c>
      <c r="I3" s="85" t="s">
        <v>6</v>
      </c>
      <c r="J3" s="87" t="s">
        <v>7</v>
      </c>
      <c r="K3" s="88"/>
      <c r="L3" s="94" t="s">
        <v>39</v>
      </c>
      <c r="M3" s="85" t="s">
        <v>1</v>
      </c>
    </row>
    <row r="4" spans="1:15" ht="15" thickBot="1" x14ac:dyDescent="0.4">
      <c r="A4" s="97"/>
      <c r="B4" s="98"/>
      <c r="C4" s="86"/>
      <c r="D4" s="2" t="s">
        <v>8</v>
      </c>
      <c r="E4" s="86"/>
      <c r="F4" s="86"/>
      <c r="G4" s="86"/>
      <c r="H4" s="86"/>
      <c r="I4" s="86"/>
      <c r="J4" s="89"/>
      <c r="K4" s="90"/>
      <c r="L4" s="95"/>
      <c r="M4" s="86"/>
    </row>
    <row r="5" spans="1:15" ht="15" thickBot="1" x14ac:dyDescent="0.4">
      <c r="A5" s="9" t="s">
        <v>38</v>
      </c>
      <c r="B5" s="91" t="s">
        <v>9</v>
      </c>
      <c r="C5" s="91"/>
      <c r="D5" s="92"/>
      <c r="E5" s="93" t="s">
        <v>10</v>
      </c>
      <c r="F5" s="91"/>
      <c r="G5" s="92"/>
      <c r="H5" s="93" t="s">
        <v>11</v>
      </c>
      <c r="I5" s="92"/>
      <c r="J5" s="32" t="s">
        <v>12</v>
      </c>
      <c r="K5" s="31" t="s">
        <v>13</v>
      </c>
      <c r="L5" s="2" t="s">
        <v>14</v>
      </c>
      <c r="M5" s="2" t="s">
        <v>14</v>
      </c>
    </row>
    <row r="6" spans="1:15" x14ac:dyDescent="0.35">
      <c r="A6" s="3" t="s">
        <v>16</v>
      </c>
      <c r="B6" s="12">
        <v>116</v>
      </c>
      <c r="C6" s="12">
        <v>907</v>
      </c>
      <c r="D6" s="13">
        <f>B6/C6</f>
        <v>0.12789415656008821</v>
      </c>
      <c r="E6" s="12">
        <v>114</v>
      </c>
      <c r="F6" s="12">
        <v>806</v>
      </c>
      <c r="G6" s="13">
        <f>E6/F6</f>
        <v>0.14143920595533499</v>
      </c>
      <c r="H6" s="13">
        <f>(C6-F6)/F6</f>
        <v>0.12531017369727046</v>
      </c>
      <c r="I6" s="13">
        <f>(B6-E6)/E6</f>
        <v>1.7543859649122806E-2</v>
      </c>
      <c r="J6" s="13">
        <v>0.44</v>
      </c>
      <c r="K6" s="13">
        <v>0.45</v>
      </c>
      <c r="L6" s="13"/>
      <c r="M6" s="12">
        <v>442.73</v>
      </c>
      <c r="O6" s="11"/>
    </row>
    <row r="7" spans="1:15" x14ac:dyDescent="0.35">
      <c r="A7" s="4" t="s">
        <v>17</v>
      </c>
      <c r="B7" s="15">
        <v>83</v>
      </c>
      <c r="C7" s="15">
        <v>892</v>
      </c>
      <c r="D7" s="16">
        <f t="shared" ref="D7:D27" si="0">B7/C7</f>
        <v>9.3049327354260095E-2</v>
      </c>
      <c r="E7" s="15">
        <v>79</v>
      </c>
      <c r="F7" s="15">
        <v>887</v>
      </c>
      <c r="G7" s="16">
        <f t="shared" ref="G7:G27" si="1">E7/F7</f>
        <v>8.9064261555806087E-2</v>
      </c>
      <c r="H7" s="16">
        <f t="shared" ref="H7:H26" si="2">(C7-F7)/F7</f>
        <v>5.6369785794813977E-3</v>
      </c>
      <c r="I7" s="16">
        <f t="shared" ref="I7:I27" si="3">(B7-E7)/E7</f>
        <v>5.0632911392405063E-2</v>
      </c>
      <c r="J7" s="16">
        <v>0.47</v>
      </c>
      <c r="K7" s="16">
        <v>0.75</v>
      </c>
      <c r="L7" s="16"/>
      <c r="M7" s="15">
        <v>528.78</v>
      </c>
    </row>
    <row r="8" spans="1:15" x14ac:dyDescent="0.35">
      <c r="A8" s="3" t="s">
        <v>18</v>
      </c>
      <c r="B8" s="12">
        <v>239</v>
      </c>
      <c r="C8" s="14">
        <v>1980</v>
      </c>
      <c r="D8" s="13">
        <f t="shared" si="0"/>
        <v>0.12070707070707071</v>
      </c>
      <c r="E8" s="12">
        <v>311</v>
      </c>
      <c r="F8" s="14">
        <v>1915</v>
      </c>
      <c r="G8" s="13">
        <f t="shared" si="1"/>
        <v>0.16240208877284595</v>
      </c>
      <c r="H8" s="13">
        <f t="shared" si="2"/>
        <v>3.3942558746736295E-2</v>
      </c>
      <c r="I8" s="13">
        <f t="shared" si="3"/>
        <v>-0.23151125401929259</v>
      </c>
      <c r="J8" s="13">
        <v>0.92</v>
      </c>
      <c r="K8" s="13">
        <v>1.1200000000000001</v>
      </c>
      <c r="L8" s="13"/>
      <c r="M8" s="12">
        <v>689.66</v>
      </c>
    </row>
    <row r="9" spans="1:15" x14ac:dyDescent="0.35">
      <c r="A9" s="4" t="s">
        <v>19</v>
      </c>
      <c r="B9" s="15">
        <v>164</v>
      </c>
      <c r="C9" s="17">
        <v>1640</v>
      </c>
      <c r="D9" s="16">
        <f t="shared" si="0"/>
        <v>0.1</v>
      </c>
      <c r="E9" s="15">
        <v>141</v>
      </c>
      <c r="F9" s="17">
        <v>1516</v>
      </c>
      <c r="G9" s="16">
        <f t="shared" si="1"/>
        <v>9.3007915567282329E-2</v>
      </c>
      <c r="H9" s="16">
        <f t="shared" si="2"/>
        <v>8.1794195250659632E-2</v>
      </c>
      <c r="I9" s="16">
        <f t="shared" si="3"/>
        <v>0.16312056737588654</v>
      </c>
      <c r="J9" s="16">
        <v>1.22</v>
      </c>
      <c r="K9" s="16">
        <v>1.21</v>
      </c>
      <c r="L9" s="16"/>
      <c r="M9" s="15">
        <v>769.42</v>
      </c>
    </row>
    <row r="10" spans="1:15" x14ac:dyDescent="0.35">
      <c r="A10" s="3" t="s">
        <v>20</v>
      </c>
      <c r="B10" s="12">
        <v>912</v>
      </c>
      <c r="C10" s="14">
        <v>3295</v>
      </c>
      <c r="D10" s="13">
        <f t="shared" si="0"/>
        <v>0.27678300455235205</v>
      </c>
      <c r="E10" s="14">
        <v>1032</v>
      </c>
      <c r="F10" s="14">
        <v>3420</v>
      </c>
      <c r="G10" s="13">
        <f t="shared" si="1"/>
        <v>0.30175438596491228</v>
      </c>
      <c r="H10" s="13">
        <f t="shared" si="2"/>
        <v>-3.6549707602339179E-2</v>
      </c>
      <c r="I10" s="13">
        <f t="shared" si="3"/>
        <v>-0.11627906976744186</v>
      </c>
      <c r="J10" s="13">
        <v>0.86</v>
      </c>
      <c r="K10" s="13">
        <v>0.99</v>
      </c>
      <c r="L10" s="13"/>
      <c r="M10" s="12">
        <v>1755</v>
      </c>
    </row>
    <row r="11" spans="1:15" x14ac:dyDescent="0.35">
      <c r="A11" s="4" t="s">
        <v>21</v>
      </c>
      <c r="B11" s="15">
        <v>295</v>
      </c>
      <c r="C11" s="17">
        <v>2516</v>
      </c>
      <c r="D11" s="16">
        <f t="shared" si="0"/>
        <v>0.11724960254372019</v>
      </c>
      <c r="E11" s="15">
        <v>332</v>
      </c>
      <c r="F11" s="17">
        <v>2640</v>
      </c>
      <c r="G11" s="16">
        <f t="shared" si="1"/>
        <v>0.12575757575757576</v>
      </c>
      <c r="H11" s="16">
        <f t="shared" si="2"/>
        <v>-4.6969696969696967E-2</v>
      </c>
      <c r="I11" s="16">
        <f t="shared" si="3"/>
        <v>-0.11144578313253012</v>
      </c>
      <c r="J11" s="16">
        <v>0.78</v>
      </c>
      <c r="K11" s="16">
        <v>0.85</v>
      </c>
      <c r="L11" s="16"/>
      <c r="M11" s="15">
        <v>1198.44</v>
      </c>
    </row>
    <row r="12" spans="1:15" x14ac:dyDescent="0.35">
      <c r="A12" s="3" t="s">
        <v>22</v>
      </c>
      <c r="B12" s="12">
        <v>269</v>
      </c>
      <c r="C12" s="12">
        <v>928</v>
      </c>
      <c r="D12" s="13">
        <f t="shared" si="0"/>
        <v>0.28987068965517243</v>
      </c>
      <c r="E12" s="12">
        <v>56</v>
      </c>
      <c r="F12" s="12">
        <v>339</v>
      </c>
      <c r="G12" s="13">
        <f t="shared" si="1"/>
        <v>0.16519174041297935</v>
      </c>
      <c r="H12" s="13">
        <f t="shared" si="2"/>
        <v>1.7374631268436578</v>
      </c>
      <c r="I12" s="13">
        <f t="shared" si="3"/>
        <v>3.8035714285714284</v>
      </c>
      <c r="J12" s="13">
        <v>1.01</v>
      </c>
      <c r="K12" s="13">
        <v>1.42</v>
      </c>
      <c r="L12" s="13"/>
      <c r="M12" s="12">
        <v>544.20000000000005</v>
      </c>
    </row>
    <row r="13" spans="1:15" x14ac:dyDescent="0.35">
      <c r="A13" s="4" t="s">
        <v>23</v>
      </c>
      <c r="B13" s="15">
        <v>150</v>
      </c>
      <c r="C13" s="15">
        <v>785</v>
      </c>
      <c r="D13" s="16">
        <f t="shared" si="0"/>
        <v>0.19108280254777071</v>
      </c>
      <c r="E13" s="15">
        <v>166</v>
      </c>
      <c r="F13" s="15">
        <v>685</v>
      </c>
      <c r="G13" s="16">
        <f t="shared" si="1"/>
        <v>0.24233576642335766</v>
      </c>
      <c r="H13" s="16">
        <f t="shared" si="2"/>
        <v>0.145985401459854</v>
      </c>
      <c r="I13" s="16">
        <f t="shared" si="3"/>
        <v>-9.6385542168674704E-2</v>
      </c>
      <c r="J13" s="16">
        <v>1.0900000000000001</v>
      </c>
      <c r="K13" s="16">
        <v>0.93</v>
      </c>
      <c r="L13" s="16"/>
      <c r="M13" s="15">
        <v>398.1</v>
      </c>
    </row>
    <row r="14" spans="1:15" x14ac:dyDescent="0.35">
      <c r="A14" s="3" t="s">
        <v>24</v>
      </c>
      <c r="B14" s="12">
        <v>69</v>
      </c>
      <c r="C14" s="12">
        <v>387</v>
      </c>
      <c r="D14" s="13">
        <f t="shared" si="0"/>
        <v>0.17829457364341086</v>
      </c>
      <c r="E14" s="12">
        <v>41</v>
      </c>
      <c r="F14" s="12">
        <v>195</v>
      </c>
      <c r="G14" s="13">
        <f t="shared" si="1"/>
        <v>0.21025641025641026</v>
      </c>
      <c r="H14" s="13">
        <f t="shared" si="2"/>
        <v>0.98461538461538467</v>
      </c>
      <c r="I14" s="13">
        <f t="shared" si="3"/>
        <v>0.68292682926829273</v>
      </c>
      <c r="J14" s="13">
        <v>1.41</v>
      </c>
      <c r="K14" s="13" t="s">
        <v>15</v>
      </c>
      <c r="L14" s="12"/>
      <c r="M14" s="12">
        <v>261.39</v>
      </c>
    </row>
    <row r="15" spans="1:15" x14ac:dyDescent="0.35">
      <c r="A15" s="4" t="s">
        <v>25</v>
      </c>
      <c r="B15" s="15">
        <v>17</v>
      </c>
      <c r="C15" s="15">
        <v>189</v>
      </c>
      <c r="D15" s="16">
        <f t="shared" si="0"/>
        <v>8.9947089947089942E-2</v>
      </c>
      <c r="E15" s="15">
        <v>3</v>
      </c>
      <c r="F15" s="15">
        <v>30</v>
      </c>
      <c r="G15" s="16">
        <f t="shared" si="1"/>
        <v>0.1</v>
      </c>
      <c r="H15" s="16">
        <f t="shared" si="2"/>
        <v>5.3</v>
      </c>
      <c r="I15" s="16">
        <f t="shared" si="3"/>
        <v>4.666666666666667</v>
      </c>
      <c r="J15" s="16">
        <v>0.53</v>
      </c>
      <c r="K15" s="16" t="s">
        <v>15</v>
      </c>
      <c r="L15" s="15"/>
      <c r="M15" s="15">
        <v>126.96</v>
      </c>
    </row>
    <row r="16" spans="1:15" ht="15" thickBot="1" x14ac:dyDescent="0.4">
      <c r="A16" s="5" t="s">
        <v>26</v>
      </c>
      <c r="B16" s="12">
        <v>35</v>
      </c>
      <c r="C16" s="18">
        <v>298</v>
      </c>
      <c r="D16" s="19">
        <f t="shared" si="0"/>
        <v>0.1174496644295302</v>
      </c>
      <c r="E16" s="12">
        <v>2</v>
      </c>
      <c r="F16" s="18">
        <v>29</v>
      </c>
      <c r="G16" s="19">
        <f t="shared" si="1"/>
        <v>6.8965517241379309E-2</v>
      </c>
      <c r="H16" s="19">
        <f t="shared" si="2"/>
        <v>9.2758620689655178</v>
      </c>
      <c r="I16" s="19">
        <f t="shared" si="3"/>
        <v>16.5</v>
      </c>
      <c r="J16" s="19">
        <v>0.94</v>
      </c>
      <c r="K16" s="19" t="s">
        <v>15</v>
      </c>
      <c r="L16" s="18"/>
      <c r="M16" s="18">
        <v>219.57</v>
      </c>
    </row>
    <row r="17" spans="1:13" ht="15" thickBot="1" x14ac:dyDescent="0.4">
      <c r="A17" s="10" t="s">
        <v>27</v>
      </c>
      <c r="B17" s="20">
        <f>SUM(B6:B16)</f>
        <v>2349</v>
      </c>
      <c r="C17" s="21">
        <f>SUM(C6:C16)</f>
        <v>13817</v>
      </c>
      <c r="D17" s="22">
        <f t="shared" si="0"/>
        <v>0.17000796120720851</v>
      </c>
      <c r="E17" s="20">
        <f>SUM(E6:E16)</f>
        <v>2277</v>
      </c>
      <c r="F17" s="21">
        <f>SUM(F6:F16)</f>
        <v>12462</v>
      </c>
      <c r="G17" s="23">
        <f t="shared" si="1"/>
        <v>0.18271545498314878</v>
      </c>
      <c r="H17" s="23">
        <f t="shared" si="2"/>
        <v>0.10873054084416627</v>
      </c>
      <c r="I17" s="23">
        <f t="shared" si="3"/>
        <v>3.1620553359683792E-2</v>
      </c>
      <c r="J17" s="23">
        <v>0.85</v>
      </c>
      <c r="K17" s="23">
        <v>0.95</v>
      </c>
      <c r="L17" s="23"/>
      <c r="M17" s="21">
        <f>SUM(M6:M16)</f>
        <v>6934.2500000000009</v>
      </c>
    </row>
    <row r="18" spans="1:13" x14ac:dyDescent="0.35">
      <c r="A18" s="3" t="s">
        <v>28</v>
      </c>
      <c r="B18" s="14">
        <v>1542</v>
      </c>
      <c r="C18" s="14">
        <v>6013</v>
      </c>
      <c r="D18" s="13">
        <f t="shared" si="0"/>
        <v>0.25644437053051722</v>
      </c>
      <c r="E18" s="14">
        <v>1356</v>
      </c>
      <c r="F18" s="14">
        <v>5509</v>
      </c>
      <c r="G18" s="13">
        <f t="shared" si="1"/>
        <v>0.24614267562170994</v>
      </c>
      <c r="H18" s="13">
        <f t="shared" si="2"/>
        <v>9.148665819567979E-2</v>
      </c>
      <c r="I18" s="13">
        <f t="shared" si="3"/>
        <v>0.13716814159292035</v>
      </c>
      <c r="J18" s="13">
        <v>1.07</v>
      </c>
      <c r="K18" s="13">
        <v>0.9</v>
      </c>
      <c r="L18" s="13"/>
      <c r="M18" s="12">
        <v>3051.78</v>
      </c>
    </row>
    <row r="19" spans="1:13" x14ac:dyDescent="0.35">
      <c r="A19" s="4" t="s">
        <v>29</v>
      </c>
      <c r="B19" s="17">
        <v>1022</v>
      </c>
      <c r="C19" s="17">
        <v>4621</v>
      </c>
      <c r="D19" s="16">
        <f t="shared" si="0"/>
        <v>0.22116425016230254</v>
      </c>
      <c r="E19" s="15">
        <v>854</v>
      </c>
      <c r="F19" s="17">
        <v>4280</v>
      </c>
      <c r="G19" s="16">
        <f t="shared" si="1"/>
        <v>0.19953271028037384</v>
      </c>
      <c r="H19" s="16">
        <f t="shared" si="2"/>
        <v>7.967289719626168E-2</v>
      </c>
      <c r="I19" s="16">
        <f t="shared" si="3"/>
        <v>0.19672131147540983</v>
      </c>
      <c r="J19" s="16">
        <v>1.37</v>
      </c>
      <c r="K19" s="16">
        <v>1.18</v>
      </c>
      <c r="L19" s="16"/>
      <c r="M19" s="15">
        <v>2376.0500000000002</v>
      </c>
    </row>
    <row r="20" spans="1:13" x14ac:dyDescent="0.35">
      <c r="A20" s="3" t="s">
        <v>30</v>
      </c>
      <c r="B20" s="14">
        <v>1256</v>
      </c>
      <c r="C20" s="14">
        <v>5237</v>
      </c>
      <c r="D20" s="13">
        <f t="shared" si="0"/>
        <v>0.23983196486538094</v>
      </c>
      <c r="E20" s="12">
        <v>901</v>
      </c>
      <c r="F20" s="14">
        <v>4278</v>
      </c>
      <c r="G20" s="13">
        <f t="shared" si="1"/>
        <v>0.21061243571762506</v>
      </c>
      <c r="H20" s="13">
        <f t="shared" si="2"/>
        <v>0.2241701729780271</v>
      </c>
      <c r="I20" s="13">
        <f t="shared" si="3"/>
        <v>0.39400665926748057</v>
      </c>
      <c r="J20" s="13">
        <v>1.1100000000000001</v>
      </c>
      <c r="K20" s="13">
        <v>1.35</v>
      </c>
      <c r="L20" s="13"/>
      <c r="M20" s="12">
        <v>2571.1799999999998</v>
      </c>
    </row>
    <row r="21" spans="1:13" ht="15" thickBot="1" x14ac:dyDescent="0.4">
      <c r="A21" s="7" t="s">
        <v>31</v>
      </c>
      <c r="B21" s="24">
        <v>1064</v>
      </c>
      <c r="C21" s="24">
        <v>4719</v>
      </c>
      <c r="D21" s="25">
        <f t="shared" si="0"/>
        <v>0.22547149819877094</v>
      </c>
      <c r="E21" s="26">
        <v>713</v>
      </c>
      <c r="F21" s="24">
        <v>3961</v>
      </c>
      <c r="G21" s="25">
        <f t="shared" si="1"/>
        <v>0.18000504922999241</v>
      </c>
      <c r="H21" s="25">
        <f t="shared" si="2"/>
        <v>0.19136581671295128</v>
      </c>
      <c r="I21" s="25">
        <f t="shared" si="3"/>
        <v>0.49228611500701264</v>
      </c>
      <c r="J21" s="25">
        <v>1.21</v>
      </c>
      <c r="K21" s="25">
        <v>1.24</v>
      </c>
      <c r="L21" s="25"/>
      <c r="M21" s="26">
        <v>2228.77</v>
      </c>
    </row>
    <row r="22" spans="1:13" ht="15" thickBot="1" x14ac:dyDescent="0.4">
      <c r="A22" s="6" t="s">
        <v>32</v>
      </c>
      <c r="B22" s="21">
        <f>SUM(B18:B21)</f>
        <v>4884</v>
      </c>
      <c r="C22" s="21">
        <f>SUM(C18:C21)</f>
        <v>20590</v>
      </c>
      <c r="D22" s="23">
        <f t="shared" si="0"/>
        <v>0.23720252549781448</v>
      </c>
      <c r="E22" s="21">
        <f>SUM(E18:E21)</f>
        <v>3824</v>
      </c>
      <c r="F22" s="21">
        <v>18027</v>
      </c>
      <c r="G22" s="23">
        <f t="shared" si="1"/>
        <v>0.21212625506185168</v>
      </c>
      <c r="H22" s="23">
        <f t="shared" si="2"/>
        <v>0.14217562545071283</v>
      </c>
      <c r="I22" s="23">
        <f t="shared" si="3"/>
        <v>0.27719665271966526</v>
      </c>
      <c r="J22" s="23">
        <v>1.17</v>
      </c>
      <c r="K22" s="23">
        <v>1.1200000000000001</v>
      </c>
      <c r="L22" s="23"/>
      <c r="M22" s="21">
        <f>SUM(M18:M21)</f>
        <v>10227.780000000001</v>
      </c>
    </row>
    <row r="23" spans="1:13" x14ac:dyDescent="0.35">
      <c r="A23" s="3" t="s">
        <v>33</v>
      </c>
      <c r="B23" s="12">
        <v>966</v>
      </c>
      <c r="C23" s="12">
        <v>980</v>
      </c>
      <c r="D23" s="13">
        <f t="shared" si="0"/>
        <v>0.98571428571428577</v>
      </c>
      <c r="E23" s="12">
        <v>489</v>
      </c>
      <c r="F23" s="12">
        <v>510</v>
      </c>
      <c r="G23" s="13">
        <f t="shared" si="1"/>
        <v>0.95882352941176474</v>
      </c>
      <c r="H23" s="13">
        <f t="shared" si="2"/>
        <v>0.92156862745098034</v>
      </c>
      <c r="I23" s="13">
        <f t="shared" si="3"/>
        <v>0.97546012269938653</v>
      </c>
      <c r="J23" s="27" t="s">
        <v>15</v>
      </c>
      <c r="K23" s="27" t="s">
        <v>15</v>
      </c>
      <c r="L23" s="12"/>
      <c r="M23" s="12">
        <v>555.16</v>
      </c>
    </row>
    <row r="24" spans="1:13" x14ac:dyDescent="0.35">
      <c r="A24" s="4" t="s">
        <v>34</v>
      </c>
      <c r="B24" s="15">
        <v>106</v>
      </c>
      <c r="C24" s="15">
        <v>115</v>
      </c>
      <c r="D24" s="16">
        <f t="shared" si="0"/>
        <v>0.92173913043478262</v>
      </c>
      <c r="E24" s="15">
        <v>44</v>
      </c>
      <c r="F24" s="15">
        <v>49</v>
      </c>
      <c r="G24" s="16">
        <f t="shared" si="1"/>
        <v>0.89795918367346939</v>
      </c>
      <c r="H24" s="16">
        <f t="shared" si="2"/>
        <v>1.346938775510204</v>
      </c>
      <c r="I24" s="16">
        <f t="shared" si="3"/>
        <v>1.4090909090909092</v>
      </c>
      <c r="J24" s="16" t="s">
        <v>15</v>
      </c>
      <c r="K24" s="16" t="s">
        <v>15</v>
      </c>
      <c r="L24" s="15"/>
      <c r="M24" s="15">
        <v>68.53</v>
      </c>
    </row>
    <row r="25" spans="1:13" ht="15" thickBot="1" x14ac:dyDescent="0.4">
      <c r="A25" s="7" t="s">
        <v>35</v>
      </c>
      <c r="B25" s="26" t="s">
        <v>15</v>
      </c>
      <c r="C25" s="26" t="s">
        <v>15</v>
      </c>
      <c r="D25" s="26" t="s">
        <v>15</v>
      </c>
      <c r="E25" s="26" t="s">
        <v>15</v>
      </c>
      <c r="F25" s="26" t="s">
        <v>15</v>
      </c>
      <c r="G25" s="26" t="s">
        <v>15</v>
      </c>
      <c r="H25" s="26" t="s">
        <v>15</v>
      </c>
      <c r="I25" s="26" t="s">
        <v>15</v>
      </c>
      <c r="J25" s="26" t="s">
        <v>15</v>
      </c>
      <c r="K25" s="26" t="s">
        <v>15</v>
      </c>
      <c r="L25" s="26"/>
      <c r="M25" s="26">
        <v>5.8</v>
      </c>
    </row>
    <row r="26" spans="1:13" ht="15" thickBot="1" x14ac:dyDescent="0.4">
      <c r="A26" s="6" t="s">
        <v>36</v>
      </c>
      <c r="B26" s="21">
        <f>SUM(B23:B25)</f>
        <v>1072</v>
      </c>
      <c r="C26" s="21">
        <f>SUM(C23:C25)</f>
        <v>1095</v>
      </c>
      <c r="D26" s="23">
        <f t="shared" si="0"/>
        <v>0.97899543378995435</v>
      </c>
      <c r="E26" s="28">
        <v>533</v>
      </c>
      <c r="F26" s="28">
        <v>559</v>
      </c>
      <c r="G26" s="23">
        <f t="shared" si="1"/>
        <v>0.95348837209302328</v>
      </c>
      <c r="H26" s="23">
        <f t="shared" si="2"/>
        <v>0.95885509838998206</v>
      </c>
      <c r="I26" s="23">
        <f t="shared" si="3"/>
        <v>1.0112570356472796</v>
      </c>
      <c r="J26" s="23" t="s">
        <v>15</v>
      </c>
      <c r="K26" s="23" t="s">
        <v>15</v>
      </c>
      <c r="L26" s="28"/>
      <c r="M26" s="28">
        <v>629.49</v>
      </c>
    </row>
    <row r="27" spans="1:13" ht="15" thickBot="1" x14ac:dyDescent="0.4">
      <c r="A27" s="8" t="s">
        <v>37</v>
      </c>
      <c r="B27" s="29">
        <f>B26+B22+B17</f>
        <v>8305</v>
      </c>
      <c r="C27" s="29">
        <f t="shared" ref="C27" si="4">C26+C22+C17</f>
        <v>35502</v>
      </c>
      <c r="D27" s="30">
        <f t="shared" si="0"/>
        <v>0.23393048278970199</v>
      </c>
      <c r="E27" s="29">
        <f>E26+E22+E17</f>
        <v>6634</v>
      </c>
      <c r="F27" s="29">
        <f t="shared" ref="F27" si="5">F26+F22+F17</f>
        <v>31048</v>
      </c>
      <c r="G27" s="30">
        <f t="shared" si="1"/>
        <v>0.21366915743365111</v>
      </c>
      <c r="H27" s="30">
        <v>0.14000000000000001</v>
      </c>
      <c r="I27" s="30">
        <f t="shared" si="3"/>
        <v>0.25188423274042809</v>
      </c>
      <c r="J27" s="30">
        <v>0.96</v>
      </c>
      <c r="K27" s="30">
        <v>1.07</v>
      </c>
      <c r="L27" s="29">
        <f>L26+L22+L17</f>
        <v>0</v>
      </c>
      <c r="M27" s="29">
        <f t="shared" ref="M27" si="6">M26+M22+M17</f>
        <v>17791.52</v>
      </c>
    </row>
  </sheetData>
  <mergeCells count="14">
    <mergeCell ref="A3:A4"/>
    <mergeCell ref="B3:B4"/>
    <mergeCell ref="C3:C4"/>
    <mergeCell ref="E3:E4"/>
    <mergeCell ref="F3:F4"/>
    <mergeCell ref="H3:H4"/>
    <mergeCell ref="I3:I4"/>
    <mergeCell ref="J3:K4"/>
    <mergeCell ref="M3:M4"/>
    <mergeCell ref="B5:D5"/>
    <mergeCell ref="E5:G5"/>
    <mergeCell ref="H5:I5"/>
    <mergeCell ref="L3:L4"/>
    <mergeCell ref="G3:G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5"/>
  <sheetViews>
    <sheetView tabSelected="1" showWhiteSpace="0" view="pageLayout" topLeftCell="C2" zoomScaleNormal="110" zoomScaleSheetLayoutView="80" workbookViewId="0">
      <selection activeCell="C32" sqref="C32"/>
    </sheetView>
  </sheetViews>
  <sheetFormatPr defaultColWidth="9.1796875" defaultRowHeight="12.5" outlineLevelCol="1" x14ac:dyDescent="0.25"/>
  <cols>
    <col min="1" max="1" width="2.7265625" style="34" customWidth="1"/>
    <col min="2" max="2" width="0.7265625" style="34" customWidth="1"/>
    <col min="3" max="3" width="53" style="34" customWidth="1"/>
    <col min="4" max="6" width="12.81640625" style="34" customWidth="1" outlineLevel="1"/>
    <col min="7" max="7" width="1.7265625" style="34" customWidth="1"/>
    <col min="8" max="8" width="9.54296875" style="34" bestFit="1" customWidth="1"/>
    <col min="9" max="9" width="9.54296875" style="34" customWidth="1"/>
    <col min="10" max="12" width="11.26953125" style="34" bestFit="1" customWidth="1"/>
    <col min="13" max="13" width="11.26953125" style="34" customWidth="1"/>
    <col min="14" max="15" width="13.81640625" style="34" customWidth="1"/>
    <col min="16" max="16" width="1.7265625" style="34" customWidth="1"/>
    <col min="17" max="20" width="13.81640625" style="34" bestFit="1" customWidth="1"/>
    <col min="21" max="21" width="15.7265625" style="34" bestFit="1" customWidth="1"/>
    <col min="22" max="22" width="1.54296875" style="34" customWidth="1"/>
    <col min="23" max="23" width="10.1796875" style="34" bestFit="1" customWidth="1"/>
    <col min="24" max="16384" width="9.1796875" style="34"/>
  </cols>
  <sheetData>
    <row r="1" spans="3:22" s="35" customFormat="1" ht="11.5" hidden="1" x14ac:dyDescent="0.25">
      <c r="D1" s="35">
        <v>100000</v>
      </c>
      <c r="E1" s="35">
        <v>200000</v>
      </c>
      <c r="F1" s="35">
        <v>300000</v>
      </c>
      <c r="H1" s="35">
        <v>500000</v>
      </c>
      <c r="J1" s="35">
        <v>600000</v>
      </c>
      <c r="K1" s="35">
        <v>700000</v>
      </c>
      <c r="L1" s="35">
        <v>800000</v>
      </c>
      <c r="Q1" s="35">
        <v>1500000</v>
      </c>
      <c r="R1" s="35">
        <v>2000000</v>
      </c>
      <c r="T1" s="35">
        <v>5000000</v>
      </c>
      <c r="U1" s="35">
        <v>5000000</v>
      </c>
    </row>
    <row r="2" spans="3:22" s="35" customFormat="1" ht="15.75" customHeight="1" x14ac:dyDescent="0.25">
      <c r="C2" s="120" t="s">
        <v>189</v>
      </c>
      <c r="D2" s="121"/>
      <c r="E2" s="121"/>
      <c r="F2" s="121"/>
      <c r="G2" s="121"/>
      <c r="H2" s="121"/>
      <c r="I2" s="121"/>
      <c r="J2" s="121"/>
      <c r="K2" s="121"/>
      <c r="L2" s="121"/>
      <c r="M2" s="121"/>
      <c r="N2" s="121"/>
      <c r="O2" s="121"/>
      <c r="P2" s="121"/>
      <c r="Q2" s="121"/>
      <c r="R2" s="121"/>
      <c r="S2" s="121"/>
      <c r="T2" s="121"/>
      <c r="U2" s="121"/>
      <c r="V2" s="121"/>
    </row>
    <row r="3" spans="3:22" s="35" customFormat="1" ht="13.5" customHeight="1" x14ac:dyDescent="0.25">
      <c r="C3" s="172" t="s">
        <v>106</v>
      </c>
      <c r="D3" s="168" t="s">
        <v>107</v>
      </c>
      <c r="E3" s="169"/>
      <c r="F3" s="169"/>
      <c r="G3" s="169"/>
      <c r="H3" s="169"/>
      <c r="I3" s="169"/>
      <c r="J3" s="169"/>
      <c r="K3" s="169"/>
      <c r="L3" s="169"/>
      <c r="M3" s="169"/>
      <c r="N3" s="169"/>
      <c r="O3" s="169"/>
      <c r="P3" s="169"/>
      <c r="Q3" s="169"/>
      <c r="R3" s="169"/>
      <c r="S3" s="169"/>
      <c r="T3" s="169"/>
      <c r="U3" s="170"/>
    </row>
    <row r="4" spans="3:22" s="35" customFormat="1" ht="13.5" customHeight="1" x14ac:dyDescent="0.25">
      <c r="C4" s="172"/>
      <c r="D4" s="171" t="s">
        <v>84</v>
      </c>
      <c r="E4" s="171"/>
      <c r="F4" s="171"/>
      <c r="G4" s="69"/>
      <c r="H4" s="173" t="s">
        <v>85</v>
      </c>
      <c r="I4" s="174"/>
      <c r="J4" s="174"/>
      <c r="K4" s="174"/>
      <c r="L4" s="174"/>
      <c r="M4" s="174"/>
      <c r="N4" s="174"/>
      <c r="O4" s="175"/>
      <c r="P4" s="69"/>
      <c r="Q4" s="171" t="s">
        <v>86</v>
      </c>
      <c r="R4" s="171"/>
      <c r="S4" s="171"/>
      <c r="T4" s="171"/>
      <c r="U4" s="171"/>
    </row>
    <row r="5" spans="3:22" s="35" customFormat="1" ht="11.5" x14ac:dyDescent="0.25">
      <c r="C5" s="172"/>
      <c r="D5" s="70" t="s">
        <v>143</v>
      </c>
      <c r="E5" s="70" t="s">
        <v>144</v>
      </c>
      <c r="F5" s="70" t="s">
        <v>145</v>
      </c>
      <c r="G5" s="71"/>
      <c r="H5" s="70" t="s">
        <v>146</v>
      </c>
      <c r="I5" s="81" t="s">
        <v>147</v>
      </c>
      <c r="J5" s="70" t="s">
        <v>148</v>
      </c>
      <c r="K5" s="70" t="s">
        <v>149</v>
      </c>
      <c r="L5" s="70" t="s">
        <v>150</v>
      </c>
      <c r="M5" s="81" t="s">
        <v>151</v>
      </c>
      <c r="N5" s="81" t="s">
        <v>152</v>
      </c>
      <c r="O5" s="81" t="s">
        <v>153</v>
      </c>
      <c r="P5" s="82"/>
      <c r="Q5" s="81" t="s">
        <v>151</v>
      </c>
      <c r="R5" s="81" t="s">
        <v>154</v>
      </c>
      <c r="S5" s="81" t="s">
        <v>155</v>
      </c>
      <c r="T5" s="81" t="s">
        <v>156</v>
      </c>
      <c r="U5" s="81" t="s">
        <v>157</v>
      </c>
    </row>
    <row r="6" spans="3:22" s="35" customFormat="1" ht="25" customHeight="1" x14ac:dyDescent="0.25">
      <c r="C6" s="176" t="s">
        <v>176</v>
      </c>
      <c r="D6" s="177"/>
      <c r="E6" s="177"/>
      <c r="F6" s="177"/>
      <c r="G6" s="177"/>
      <c r="H6" s="177"/>
      <c r="I6" s="177"/>
      <c r="J6" s="177"/>
      <c r="K6" s="177"/>
      <c r="L6" s="177"/>
      <c r="M6" s="177"/>
      <c r="N6" s="177"/>
      <c r="O6" s="177"/>
      <c r="P6" s="177"/>
      <c r="Q6" s="177"/>
      <c r="R6" s="177"/>
      <c r="S6" s="177"/>
      <c r="T6" s="177"/>
      <c r="U6" s="177"/>
      <c r="V6" s="177"/>
    </row>
    <row r="7" spans="3:22" s="35" customFormat="1" ht="25" customHeight="1" x14ac:dyDescent="0.25">
      <c r="C7" s="72" t="s">
        <v>87</v>
      </c>
      <c r="D7" s="104" t="s">
        <v>52</v>
      </c>
      <c r="E7" s="104"/>
      <c r="F7" s="104"/>
      <c r="G7" s="104"/>
      <c r="H7" s="122" t="s">
        <v>52</v>
      </c>
      <c r="I7" s="100"/>
      <c r="J7" s="100"/>
      <c r="K7" s="100"/>
      <c r="L7" s="100"/>
      <c r="M7" s="100"/>
      <c r="N7" s="100"/>
      <c r="O7" s="101"/>
      <c r="P7" s="104"/>
      <c r="Q7" s="104" t="s">
        <v>52</v>
      </c>
      <c r="R7" s="104"/>
      <c r="S7" s="104"/>
      <c r="T7" s="104"/>
      <c r="U7" s="104"/>
    </row>
    <row r="8" spans="3:22" s="35" customFormat="1" ht="25" customHeight="1" x14ac:dyDescent="0.25">
      <c r="C8" s="68" t="s">
        <v>188</v>
      </c>
      <c r="D8" s="104" t="s">
        <v>92</v>
      </c>
      <c r="E8" s="104"/>
      <c r="F8" s="104"/>
      <c r="G8" s="104"/>
      <c r="H8" s="122" t="s">
        <v>93</v>
      </c>
      <c r="I8" s="100"/>
      <c r="J8" s="100"/>
      <c r="K8" s="100"/>
      <c r="L8" s="100"/>
      <c r="M8" s="100"/>
      <c r="N8" s="100"/>
      <c r="O8" s="101"/>
      <c r="P8" s="104"/>
      <c r="Q8" s="104" t="s">
        <v>94</v>
      </c>
      <c r="R8" s="104"/>
      <c r="S8" s="104"/>
      <c r="T8" s="104"/>
      <c r="U8" s="104"/>
    </row>
    <row r="9" spans="3:22" s="35" customFormat="1" ht="25" customHeight="1" x14ac:dyDescent="0.25">
      <c r="C9" s="68" t="s">
        <v>88</v>
      </c>
      <c r="D9" s="104" t="s">
        <v>95</v>
      </c>
      <c r="E9" s="104"/>
      <c r="F9" s="104"/>
      <c r="G9" s="104"/>
      <c r="H9" s="122" t="s">
        <v>95</v>
      </c>
      <c r="I9" s="100"/>
      <c r="J9" s="100"/>
      <c r="K9" s="100"/>
      <c r="L9" s="100"/>
      <c r="M9" s="100"/>
      <c r="N9" s="100"/>
      <c r="O9" s="101"/>
      <c r="P9" s="104"/>
      <c r="Q9" s="104" t="s">
        <v>95</v>
      </c>
      <c r="R9" s="104"/>
      <c r="S9" s="104"/>
      <c r="T9" s="104"/>
      <c r="U9" s="104"/>
    </row>
    <row r="10" spans="3:22" s="35" customFormat="1" ht="25" customHeight="1" x14ac:dyDescent="0.25">
      <c r="C10" s="68" t="s">
        <v>132</v>
      </c>
      <c r="D10" s="122" t="s">
        <v>135</v>
      </c>
      <c r="E10" s="100"/>
      <c r="F10" s="101"/>
      <c r="G10" s="104"/>
      <c r="H10" s="122" t="s">
        <v>136</v>
      </c>
      <c r="I10" s="100"/>
      <c r="J10" s="100"/>
      <c r="K10" s="100"/>
      <c r="L10" s="100"/>
      <c r="M10" s="100"/>
      <c r="N10" s="100"/>
      <c r="O10" s="101"/>
      <c r="P10" s="104"/>
      <c r="Q10" s="122" t="s">
        <v>137</v>
      </c>
      <c r="R10" s="100"/>
      <c r="S10" s="100"/>
      <c r="T10" s="100"/>
      <c r="U10" s="101"/>
    </row>
    <row r="11" spans="3:22" s="35" customFormat="1" ht="25" customHeight="1" x14ac:dyDescent="0.25">
      <c r="C11" s="68" t="s">
        <v>118</v>
      </c>
      <c r="D11" s="104" t="s">
        <v>95</v>
      </c>
      <c r="E11" s="104"/>
      <c r="F11" s="104"/>
      <c r="G11" s="104"/>
      <c r="H11" s="122" t="s">
        <v>95</v>
      </c>
      <c r="I11" s="100"/>
      <c r="J11" s="100"/>
      <c r="K11" s="100"/>
      <c r="L11" s="100"/>
      <c r="M11" s="100"/>
      <c r="N11" s="100"/>
      <c r="O11" s="101"/>
      <c r="P11" s="104"/>
      <c r="Q11" s="104" t="s">
        <v>95</v>
      </c>
      <c r="R11" s="104"/>
      <c r="S11" s="104"/>
      <c r="T11" s="104"/>
      <c r="U11" s="104"/>
    </row>
    <row r="12" spans="3:22" s="35" customFormat="1" ht="25" customHeight="1" x14ac:dyDescent="0.25">
      <c r="C12" s="105" t="s">
        <v>105</v>
      </c>
      <c r="D12" s="106"/>
      <c r="E12" s="106"/>
      <c r="F12" s="106"/>
      <c r="G12" s="106"/>
      <c r="H12" s="106"/>
      <c r="I12" s="106"/>
      <c r="J12" s="106"/>
      <c r="K12" s="106"/>
      <c r="L12" s="106"/>
      <c r="M12" s="106"/>
      <c r="N12" s="106"/>
      <c r="O12" s="106"/>
      <c r="P12" s="106"/>
      <c r="Q12" s="106"/>
      <c r="R12" s="106"/>
      <c r="S12" s="106"/>
      <c r="T12" s="106"/>
      <c r="U12" s="107"/>
    </row>
    <row r="13" spans="3:22" s="35" customFormat="1" ht="25" customHeight="1" x14ac:dyDescent="0.25">
      <c r="C13" s="73" t="s">
        <v>53</v>
      </c>
      <c r="D13" s="124" t="s">
        <v>95</v>
      </c>
      <c r="E13" s="125"/>
      <c r="F13" s="126"/>
      <c r="G13" s="111"/>
      <c r="H13" s="178" t="s">
        <v>52</v>
      </c>
      <c r="I13" s="178"/>
      <c r="J13" s="178"/>
      <c r="K13" s="178"/>
      <c r="L13" s="178"/>
      <c r="M13" s="178"/>
      <c r="N13" s="178"/>
      <c r="O13" s="178"/>
      <c r="P13" s="111"/>
      <c r="Q13" s="108" t="s">
        <v>52</v>
      </c>
      <c r="R13" s="109"/>
      <c r="S13" s="109"/>
      <c r="T13" s="109"/>
      <c r="U13" s="110"/>
    </row>
    <row r="14" spans="3:22" s="35" customFormat="1" ht="25" customHeight="1" x14ac:dyDescent="0.25">
      <c r="C14" s="73" t="s">
        <v>41</v>
      </c>
      <c r="D14" s="108" t="s">
        <v>124</v>
      </c>
      <c r="E14" s="109"/>
      <c r="F14" s="110"/>
      <c r="G14" s="112"/>
      <c r="H14" s="178" t="s">
        <v>54</v>
      </c>
      <c r="I14" s="178"/>
      <c r="J14" s="178"/>
      <c r="K14" s="178"/>
      <c r="L14" s="178"/>
      <c r="M14" s="178"/>
      <c r="N14" s="178"/>
      <c r="O14" s="178"/>
      <c r="P14" s="112"/>
      <c r="Q14" s="108" t="s">
        <v>54</v>
      </c>
      <c r="R14" s="109"/>
      <c r="S14" s="109"/>
      <c r="T14" s="109"/>
      <c r="U14" s="110"/>
    </row>
    <row r="15" spans="3:22" s="35" customFormat="1" ht="25" customHeight="1" x14ac:dyDescent="0.25">
      <c r="C15" s="73" t="s">
        <v>177</v>
      </c>
      <c r="D15" s="108" t="s">
        <v>55</v>
      </c>
      <c r="E15" s="109"/>
      <c r="F15" s="110"/>
      <c r="G15" s="112"/>
      <c r="H15" s="178" t="s">
        <v>55</v>
      </c>
      <c r="I15" s="178"/>
      <c r="J15" s="178"/>
      <c r="K15" s="178"/>
      <c r="L15" s="178"/>
      <c r="M15" s="178"/>
      <c r="N15" s="178"/>
      <c r="O15" s="178"/>
      <c r="P15" s="112"/>
      <c r="Q15" s="108" t="s">
        <v>55</v>
      </c>
      <c r="R15" s="109"/>
      <c r="S15" s="109"/>
      <c r="T15" s="109"/>
      <c r="U15" s="110"/>
    </row>
    <row r="16" spans="3:22" s="35" customFormat="1" ht="42.75" customHeight="1" x14ac:dyDescent="0.25">
      <c r="C16" s="73" t="s">
        <v>178</v>
      </c>
      <c r="D16" s="108" t="s">
        <v>193</v>
      </c>
      <c r="E16" s="109"/>
      <c r="F16" s="110"/>
      <c r="G16" s="112"/>
      <c r="H16" s="178" t="s">
        <v>193</v>
      </c>
      <c r="I16" s="178"/>
      <c r="J16" s="178"/>
      <c r="K16" s="178"/>
      <c r="L16" s="178"/>
      <c r="M16" s="178"/>
      <c r="N16" s="178"/>
      <c r="O16" s="178"/>
      <c r="P16" s="112"/>
      <c r="Q16" s="108" t="s">
        <v>193</v>
      </c>
      <c r="R16" s="109"/>
      <c r="S16" s="109"/>
      <c r="T16" s="109"/>
      <c r="U16" s="110"/>
    </row>
    <row r="17" spans="1:75" s="35" customFormat="1" ht="25" customHeight="1" x14ac:dyDescent="0.25">
      <c r="C17" s="73" t="s">
        <v>179</v>
      </c>
      <c r="D17" s="108" t="s">
        <v>45</v>
      </c>
      <c r="E17" s="109"/>
      <c r="F17" s="110"/>
      <c r="G17" s="112"/>
      <c r="H17" s="178" t="s">
        <v>44</v>
      </c>
      <c r="I17" s="178"/>
      <c r="J17" s="178"/>
      <c r="K17" s="178"/>
      <c r="L17" s="178"/>
      <c r="M17" s="178"/>
      <c r="N17" s="178"/>
      <c r="O17" s="178"/>
      <c r="P17" s="112"/>
      <c r="Q17" s="108" t="s">
        <v>46</v>
      </c>
      <c r="R17" s="109"/>
      <c r="S17" s="109"/>
      <c r="T17" s="109"/>
      <c r="U17" s="110"/>
    </row>
    <row r="18" spans="1:75" s="35" customFormat="1" ht="25.5" customHeight="1" x14ac:dyDescent="0.25">
      <c r="C18" s="73" t="s">
        <v>98</v>
      </c>
      <c r="D18" s="124" t="s">
        <v>57</v>
      </c>
      <c r="E18" s="125"/>
      <c r="F18" s="126"/>
      <c r="G18" s="112"/>
      <c r="H18" s="178" t="s">
        <v>83</v>
      </c>
      <c r="I18" s="178"/>
      <c r="J18" s="178"/>
      <c r="K18" s="178"/>
      <c r="L18" s="178"/>
      <c r="M18" s="178"/>
      <c r="N18" s="178"/>
      <c r="O18" s="178"/>
      <c r="P18" s="112"/>
      <c r="Q18" s="108" t="s">
        <v>90</v>
      </c>
      <c r="R18" s="109"/>
      <c r="S18" s="109"/>
      <c r="T18" s="109"/>
      <c r="U18" s="110"/>
      <c r="W18" s="38"/>
    </row>
    <row r="19" spans="1:75" s="57" customFormat="1" ht="31.5" customHeight="1" x14ac:dyDescent="0.25">
      <c r="A19" s="35"/>
      <c r="B19" s="35"/>
      <c r="C19" s="73" t="s">
        <v>180</v>
      </c>
      <c r="D19" s="179" t="s">
        <v>57</v>
      </c>
      <c r="E19" s="180"/>
      <c r="F19" s="181"/>
      <c r="G19" s="112"/>
      <c r="H19" s="178" t="s">
        <v>57</v>
      </c>
      <c r="I19" s="178"/>
      <c r="J19" s="178"/>
      <c r="K19" s="178"/>
      <c r="L19" s="178"/>
      <c r="M19" s="178"/>
      <c r="N19" s="178"/>
      <c r="O19" s="178"/>
      <c r="P19" s="112"/>
      <c r="Q19" s="108" t="s">
        <v>158</v>
      </c>
      <c r="R19" s="109"/>
      <c r="S19" s="109"/>
      <c r="T19" s="109"/>
      <c r="U19" s="110"/>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row>
    <row r="20" spans="1:75" s="57" customFormat="1" ht="54.75" customHeight="1" x14ac:dyDescent="0.25">
      <c r="A20" s="35"/>
      <c r="B20" s="35"/>
      <c r="C20" s="74" t="s">
        <v>181</v>
      </c>
      <c r="D20" s="113" t="s">
        <v>57</v>
      </c>
      <c r="E20" s="114"/>
      <c r="F20" s="115"/>
      <c r="G20" s="112"/>
      <c r="H20" s="178" t="s">
        <v>57</v>
      </c>
      <c r="I20" s="178"/>
      <c r="J20" s="178"/>
      <c r="K20" s="178"/>
      <c r="L20" s="178"/>
      <c r="M20" s="178"/>
      <c r="N20" s="178"/>
      <c r="O20" s="178"/>
      <c r="P20" s="112"/>
      <c r="Q20" s="116" t="s">
        <v>141</v>
      </c>
      <c r="R20" s="117"/>
      <c r="S20" s="117"/>
      <c r="T20" s="117"/>
      <c r="U20" s="118"/>
      <c r="W20" s="38"/>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c r="BT20" s="35"/>
      <c r="BU20" s="35"/>
      <c r="BV20" s="35"/>
      <c r="BW20" s="35"/>
    </row>
    <row r="21" spans="1:75" s="57" customFormat="1" ht="60.75" customHeight="1" x14ac:dyDescent="0.25">
      <c r="A21" s="35"/>
      <c r="B21" s="35"/>
      <c r="C21" s="83" t="s">
        <v>122</v>
      </c>
      <c r="D21" s="124" t="s">
        <v>102</v>
      </c>
      <c r="E21" s="125"/>
      <c r="F21" s="126"/>
      <c r="G21" s="75"/>
      <c r="H21" s="123" t="s">
        <v>123</v>
      </c>
      <c r="I21" s="123"/>
      <c r="J21" s="123"/>
      <c r="K21" s="123"/>
      <c r="L21" s="123"/>
      <c r="M21" s="123"/>
      <c r="N21" s="123"/>
      <c r="O21" s="123"/>
      <c r="P21" s="75"/>
      <c r="Q21" s="124" t="s">
        <v>123</v>
      </c>
      <c r="R21" s="125"/>
      <c r="S21" s="125"/>
      <c r="T21" s="125"/>
      <c r="U21" s="126"/>
      <c r="W21" s="38"/>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35"/>
      <c r="BW21" s="35"/>
    </row>
    <row r="22" spans="1:75" s="35" customFormat="1" ht="25" customHeight="1" x14ac:dyDescent="0.25">
      <c r="C22" s="155" t="s">
        <v>104</v>
      </c>
      <c r="D22" s="155"/>
      <c r="E22" s="155"/>
      <c r="F22" s="155"/>
      <c r="G22" s="156"/>
      <c r="H22" s="155"/>
      <c r="I22" s="155"/>
      <c r="J22" s="155"/>
      <c r="K22" s="155"/>
      <c r="L22" s="155"/>
      <c r="M22" s="155"/>
      <c r="N22" s="155"/>
      <c r="O22" s="155"/>
      <c r="P22" s="155"/>
      <c r="Q22" s="155"/>
      <c r="R22" s="155"/>
      <c r="S22" s="155"/>
      <c r="T22" s="155"/>
      <c r="U22" s="155"/>
    </row>
    <row r="23" spans="1:75" s="35" customFormat="1" ht="25" customHeight="1" x14ac:dyDescent="0.25">
      <c r="C23" s="76" t="s">
        <v>42</v>
      </c>
      <c r="D23" s="162" t="s">
        <v>99</v>
      </c>
      <c r="E23" s="159"/>
      <c r="F23" s="159"/>
      <c r="G23" s="77"/>
      <c r="H23" s="104" t="s">
        <v>43</v>
      </c>
      <c r="I23" s="104"/>
      <c r="J23" s="104"/>
      <c r="K23" s="104"/>
      <c r="L23" s="104"/>
      <c r="M23" s="104"/>
      <c r="N23" s="104"/>
      <c r="O23" s="104"/>
      <c r="P23" s="77"/>
      <c r="Q23" s="159" t="s">
        <v>43</v>
      </c>
      <c r="R23" s="159"/>
      <c r="S23" s="159"/>
      <c r="T23" s="159"/>
      <c r="U23" s="160"/>
    </row>
    <row r="24" spans="1:75" s="35" customFormat="1" ht="25" customHeight="1" x14ac:dyDescent="0.25">
      <c r="C24" s="68" t="s">
        <v>182</v>
      </c>
      <c r="D24" s="102" t="s">
        <v>102</v>
      </c>
      <c r="E24" s="103"/>
      <c r="F24" s="103"/>
      <c r="G24" s="78"/>
      <c r="H24" s="104" t="s">
        <v>102</v>
      </c>
      <c r="I24" s="104"/>
      <c r="J24" s="104"/>
      <c r="K24" s="104"/>
      <c r="L24" s="104"/>
      <c r="M24" s="104"/>
      <c r="N24" s="104"/>
      <c r="O24" s="104"/>
      <c r="P24" s="78"/>
      <c r="Q24" s="100" t="s">
        <v>102</v>
      </c>
      <c r="R24" s="100"/>
      <c r="S24" s="100"/>
      <c r="T24" s="100"/>
      <c r="U24" s="101"/>
      <c r="W24" s="38"/>
    </row>
    <row r="25" spans="1:75" s="35" customFormat="1" ht="25" customHeight="1" x14ac:dyDescent="0.25">
      <c r="C25" s="68" t="s">
        <v>183</v>
      </c>
      <c r="D25" s="102" t="s">
        <v>57</v>
      </c>
      <c r="E25" s="103"/>
      <c r="F25" s="103"/>
      <c r="G25" s="78"/>
      <c r="H25" s="104" t="s">
        <v>126</v>
      </c>
      <c r="I25" s="104"/>
      <c r="J25" s="104"/>
      <c r="K25" s="104"/>
      <c r="L25" s="104"/>
      <c r="M25" s="104"/>
      <c r="N25" s="104"/>
      <c r="O25" s="104"/>
      <c r="P25" s="78"/>
      <c r="Q25" s="100" t="s">
        <v>126</v>
      </c>
      <c r="R25" s="100"/>
      <c r="S25" s="100"/>
      <c r="T25" s="100"/>
      <c r="U25" s="101"/>
      <c r="W25" s="38"/>
    </row>
    <row r="26" spans="1:75" s="35" customFormat="1" ht="25" customHeight="1" x14ac:dyDescent="0.25">
      <c r="C26" s="68" t="s">
        <v>184</v>
      </c>
      <c r="D26" s="122" t="s">
        <v>57</v>
      </c>
      <c r="E26" s="100"/>
      <c r="F26" s="100"/>
      <c r="G26" s="79"/>
      <c r="H26" s="104" t="s">
        <v>57</v>
      </c>
      <c r="I26" s="104"/>
      <c r="J26" s="104"/>
      <c r="K26" s="104"/>
      <c r="L26" s="104"/>
      <c r="M26" s="104"/>
      <c r="N26" s="104"/>
      <c r="O26" s="104"/>
      <c r="P26" s="79"/>
      <c r="Q26" s="100" t="s">
        <v>121</v>
      </c>
      <c r="R26" s="100"/>
      <c r="S26" s="100"/>
      <c r="T26" s="100"/>
      <c r="U26" s="101"/>
    </row>
    <row r="27" spans="1:75" s="39" customFormat="1" ht="25" customHeight="1" x14ac:dyDescent="0.25">
      <c r="C27" s="157" t="s">
        <v>185</v>
      </c>
      <c r="D27" s="157"/>
      <c r="E27" s="157"/>
      <c r="F27" s="157"/>
      <c r="G27" s="158"/>
      <c r="H27" s="157"/>
      <c r="I27" s="157"/>
      <c r="J27" s="157"/>
      <c r="K27" s="157"/>
      <c r="L27" s="157"/>
      <c r="M27" s="157"/>
      <c r="N27" s="157"/>
      <c r="O27" s="157"/>
      <c r="P27" s="157"/>
      <c r="Q27" s="157"/>
      <c r="R27" s="157"/>
      <c r="S27" s="157"/>
      <c r="T27" s="157"/>
      <c r="U27" s="157"/>
      <c r="V27" s="40"/>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c r="BT27" s="35"/>
      <c r="BU27" s="35"/>
      <c r="BV27" s="35"/>
      <c r="BW27" s="35"/>
    </row>
    <row r="28" spans="1:75" s="39" customFormat="1" ht="25" customHeight="1" x14ac:dyDescent="0.25">
      <c r="C28" s="68" t="s">
        <v>61</v>
      </c>
      <c r="D28" s="104" t="s">
        <v>57</v>
      </c>
      <c r="E28" s="104"/>
      <c r="F28" s="104"/>
      <c r="G28" s="104"/>
      <c r="H28" s="122" t="s">
        <v>57</v>
      </c>
      <c r="I28" s="100"/>
      <c r="J28" s="100"/>
      <c r="K28" s="100"/>
      <c r="L28" s="100"/>
      <c r="M28" s="100"/>
      <c r="N28" s="100"/>
      <c r="O28" s="101"/>
      <c r="P28" s="154"/>
      <c r="Q28" s="80" t="s">
        <v>108</v>
      </c>
      <c r="R28" s="80" t="s">
        <v>108</v>
      </c>
      <c r="S28" s="80" t="s">
        <v>108</v>
      </c>
      <c r="T28" s="80" t="s">
        <v>109</v>
      </c>
      <c r="U28" s="80" t="s">
        <v>109</v>
      </c>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35"/>
      <c r="BT28" s="35"/>
      <c r="BU28" s="35"/>
      <c r="BV28" s="35"/>
      <c r="BW28" s="35"/>
    </row>
    <row r="29" spans="1:75" s="39" customFormat="1" ht="25" customHeight="1" x14ac:dyDescent="0.25">
      <c r="C29" s="68" t="s">
        <v>62</v>
      </c>
      <c r="D29" s="104" t="s">
        <v>57</v>
      </c>
      <c r="E29" s="104"/>
      <c r="F29" s="104"/>
      <c r="G29" s="104"/>
      <c r="H29" s="122" t="s">
        <v>57</v>
      </c>
      <c r="I29" s="100"/>
      <c r="J29" s="100"/>
      <c r="K29" s="100"/>
      <c r="L29" s="100"/>
      <c r="M29" s="100"/>
      <c r="N29" s="100"/>
      <c r="O29" s="101"/>
      <c r="P29" s="154"/>
      <c r="Q29" s="80" t="s">
        <v>110</v>
      </c>
      <c r="R29" s="80" t="s">
        <v>111</v>
      </c>
      <c r="S29" s="80" t="s">
        <v>112</v>
      </c>
      <c r="T29" s="80" t="s">
        <v>113</v>
      </c>
      <c r="U29" s="80" t="s">
        <v>114</v>
      </c>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35"/>
      <c r="BS29" s="35"/>
      <c r="BT29" s="35"/>
      <c r="BU29" s="35"/>
      <c r="BV29" s="35"/>
      <c r="BW29" s="35"/>
    </row>
    <row r="30" spans="1:75" s="39" customFormat="1" ht="27.75" customHeight="1" x14ac:dyDescent="0.25">
      <c r="C30" s="68" t="s">
        <v>186</v>
      </c>
      <c r="D30" s="104" t="s">
        <v>57</v>
      </c>
      <c r="E30" s="104"/>
      <c r="F30" s="104"/>
      <c r="G30" s="104"/>
      <c r="H30" s="122" t="s">
        <v>57</v>
      </c>
      <c r="I30" s="100"/>
      <c r="J30" s="100"/>
      <c r="K30" s="100"/>
      <c r="L30" s="100"/>
      <c r="M30" s="100"/>
      <c r="N30" s="100"/>
      <c r="O30" s="101"/>
      <c r="P30" s="154"/>
      <c r="Q30" s="104" t="s">
        <v>58</v>
      </c>
      <c r="R30" s="104"/>
      <c r="S30" s="104"/>
      <c r="T30" s="104"/>
      <c r="U30" s="104"/>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35"/>
      <c r="BO30" s="35"/>
      <c r="BP30" s="35"/>
      <c r="BQ30" s="35"/>
      <c r="BR30" s="35"/>
      <c r="BS30" s="35"/>
      <c r="BT30" s="35"/>
      <c r="BU30" s="35"/>
      <c r="BV30" s="35"/>
      <c r="BW30" s="35"/>
    </row>
    <row r="31" spans="1:75" s="35" customFormat="1" ht="25" customHeight="1" x14ac:dyDescent="0.25">
      <c r="C31" s="161" t="s">
        <v>120</v>
      </c>
      <c r="D31" s="161"/>
      <c r="E31" s="161"/>
      <c r="F31" s="161"/>
      <c r="G31" s="161"/>
      <c r="H31" s="161"/>
      <c r="I31" s="161"/>
      <c r="J31" s="161"/>
      <c r="K31" s="161"/>
      <c r="L31" s="161"/>
      <c r="M31" s="161"/>
      <c r="N31" s="161"/>
      <c r="O31" s="161"/>
      <c r="P31" s="161"/>
      <c r="Q31" s="161"/>
      <c r="R31" s="161"/>
      <c r="S31" s="161"/>
      <c r="T31" s="161"/>
      <c r="U31" s="161"/>
    </row>
    <row r="32" spans="1:75" s="35" customFormat="1" ht="25" customHeight="1" x14ac:dyDescent="0.25">
      <c r="C32" s="68" t="s">
        <v>119</v>
      </c>
      <c r="D32" s="119" t="s">
        <v>159</v>
      </c>
      <c r="E32" s="119"/>
      <c r="F32" s="119"/>
      <c r="G32" s="164"/>
      <c r="H32" s="104" t="s">
        <v>160</v>
      </c>
      <c r="I32" s="104"/>
      <c r="J32" s="104"/>
      <c r="K32" s="104"/>
      <c r="L32" s="104"/>
      <c r="M32" s="104"/>
      <c r="N32" s="104"/>
      <c r="O32" s="104"/>
      <c r="P32" s="164"/>
      <c r="Q32" s="104" t="s">
        <v>91</v>
      </c>
      <c r="R32" s="104"/>
      <c r="S32" s="104"/>
      <c r="T32" s="104"/>
      <c r="U32" s="104"/>
    </row>
    <row r="33" spans="3:21" s="35" customFormat="1" ht="49.5" customHeight="1" x14ac:dyDescent="0.25">
      <c r="C33" s="68" t="s">
        <v>163</v>
      </c>
      <c r="D33" s="102" t="s">
        <v>125</v>
      </c>
      <c r="E33" s="103"/>
      <c r="F33" s="163"/>
      <c r="G33" s="165"/>
      <c r="H33" s="104" t="s">
        <v>96</v>
      </c>
      <c r="I33" s="104"/>
      <c r="J33" s="104"/>
      <c r="K33" s="104"/>
      <c r="L33" s="104"/>
      <c r="M33" s="104"/>
      <c r="N33" s="104"/>
      <c r="O33" s="104"/>
      <c r="P33" s="165"/>
      <c r="Q33" s="122" t="s">
        <v>97</v>
      </c>
      <c r="R33" s="100"/>
      <c r="S33" s="100"/>
      <c r="T33" s="100"/>
      <c r="U33" s="101"/>
    </row>
    <row r="34" spans="3:21" s="35" customFormat="1" ht="40.5" customHeight="1" x14ac:dyDescent="0.25">
      <c r="C34" s="67" t="s">
        <v>187</v>
      </c>
      <c r="D34" s="166" t="s">
        <v>128</v>
      </c>
      <c r="E34" s="166"/>
      <c r="F34" s="166"/>
      <c r="G34" s="33"/>
      <c r="H34" s="167" t="s">
        <v>128</v>
      </c>
      <c r="I34" s="167"/>
      <c r="J34" s="167"/>
      <c r="K34" s="167"/>
      <c r="L34" s="167"/>
      <c r="M34" s="167"/>
      <c r="N34" s="167"/>
      <c r="O34" s="167"/>
      <c r="P34" s="33"/>
      <c r="Q34" s="166" t="s">
        <v>131</v>
      </c>
      <c r="R34" s="166"/>
      <c r="S34" s="166"/>
      <c r="T34" s="166"/>
      <c r="U34" s="166"/>
    </row>
    <row r="35" spans="3:21" s="35" customFormat="1" ht="36.75" customHeight="1" x14ac:dyDescent="0.25">
      <c r="C35" s="68" t="s">
        <v>127</v>
      </c>
      <c r="D35" s="119" t="s">
        <v>128</v>
      </c>
      <c r="E35" s="119"/>
      <c r="F35" s="119"/>
      <c r="G35" s="66"/>
      <c r="H35" s="119" t="s">
        <v>129</v>
      </c>
      <c r="I35" s="119"/>
      <c r="J35" s="119"/>
      <c r="K35" s="119"/>
      <c r="L35" s="119"/>
      <c r="M35" s="119"/>
      <c r="N35" s="119"/>
      <c r="O35" s="119"/>
      <c r="P35" s="66"/>
      <c r="Q35" s="119" t="s">
        <v>128</v>
      </c>
      <c r="R35" s="119"/>
      <c r="S35" s="119"/>
      <c r="T35" s="119"/>
      <c r="U35" s="119"/>
    </row>
    <row r="36" spans="3:21" s="35" customFormat="1" ht="38.25" customHeight="1" x14ac:dyDescent="0.25">
      <c r="C36" s="68" t="s">
        <v>130</v>
      </c>
      <c r="D36" s="119" t="s">
        <v>128</v>
      </c>
      <c r="E36" s="119"/>
      <c r="F36" s="119"/>
      <c r="G36" s="66"/>
      <c r="H36" s="119" t="s">
        <v>128</v>
      </c>
      <c r="I36" s="119"/>
      <c r="J36" s="119"/>
      <c r="K36" s="119"/>
      <c r="L36" s="119"/>
      <c r="M36" s="119"/>
      <c r="N36" s="119"/>
      <c r="O36" s="119"/>
      <c r="P36" s="66"/>
      <c r="Q36" s="119" t="s">
        <v>131</v>
      </c>
      <c r="R36" s="119"/>
      <c r="S36" s="119"/>
      <c r="T36" s="119"/>
      <c r="U36" s="119"/>
    </row>
    <row r="37" spans="3:21" s="35" customFormat="1" ht="141" customHeight="1" x14ac:dyDescent="0.25">
      <c r="C37" s="84" t="s">
        <v>175</v>
      </c>
      <c r="D37" s="64"/>
      <c r="E37" s="65"/>
      <c r="F37" s="64"/>
      <c r="G37" s="33"/>
      <c r="H37" s="64"/>
      <c r="I37" s="64"/>
      <c r="J37" s="64"/>
      <c r="K37" s="64"/>
      <c r="L37" s="64"/>
      <c r="M37" s="64"/>
      <c r="N37" s="64"/>
      <c r="O37" s="64"/>
      <c r="P37" s="33"/>
      <c r="Q37" s="64"/>
      <c r="R37" s="64"/>
      <c r="S37" s="64"/>
      <c r="T37" s="64"/>
      <c r="U37" s="64"/>
    </row>
    <row r="38" spans="3:21" s="35" customFormat="1" ht="188.25" customHeight="1" x14ac:dyDescent="0.25">
      <c r="C38" s="67" t="s">
        <v>171</v>
      </c>
      <c r="D38" s="65"/>
      <c r="E38" s="65"/>
      <c r="F38" s="64"/>
      <c r="G38" s="33"/>
      <c r="H38" s="64"/>
      <c r="I38" s="64"/>
      <c r="J38" s="64"/>
      <c r="K38" s="64"/>
      <c r="L38" s="64"/>
      <c r="M38" s="64"/>
      <c r="N38" s="64"/>
      <c r="O38" s="64"/>
      <c r="P38" s="33"/>
      <c r="Q38" s="64"/>
      <c r="R38" s="64"/>
      <c r="S38" s="64"/>
      <c r="T38" s="64"/>
      <c r="U38" s="64"/>
    </row>
    <row r="39" spans="3:21" s="35" customFormat="1" ht="13" x14ac:dyDescent="0.25">
      <c r="C39" s="52" t="s">
        <v>40</v>
      </c>
      <c r="D39" s="53"/>
      <c r="E39" s="53"/>
      <c r="F39" s="53"/>
      <c r="G39" s="53"/>
      <c r="H39" s="54"/>
      <c r="I39" s="54"/>
      <c r="J39" s="54"/>
      <c r="K39" s="54"/>
      <c r="L39" s="54"/>
      <c r="M39" s="54"/>
      <c r="N39" s="54"/>
      <c r="O39" s="54"/>
      <c r="P39" s="53"/>
      <c r="Q39" s="53"/>
      <c r="R39" s="53"/>
      <c r="S39" s="53"/>
      <c r="T39" s="53"/>
      <c r="U39" s="53"/>
    </row>
    <row r="40" spans="3:21" s="35" customFormat="1" ht="13" x14ac:dyDescent="0.25">
      <c r="C40" s="55" t="s">
        <v>117</v>
      </c>
      <c r="D40" s="142"/>
      <c r="E40" s="142"/>
      <c r="F40" s="142"/>
      <c r="G40" s="142"/>
      <c r="H40" s="142"/>
      <c r="I40" s="142"/>
      <c r="J40" s="142"/>
      <c r="K40" s="142"/>
      <c r="L40" s="142"/>
      <c r="M40" s="142"/>
      <c r="N40" s="142"/>
      <c r="O40" s="142"/>
      <c r="P40" s="142"/>
      <c r="Q40" s="142"/>
      <c r="R40" s="142"/>
      <c r="S40" s="142"/>
      <c r="T40" s="142"/>
      <c r="U40" s="142"/>
    </row>
    <row r="41" spans="3:21" s="35" customFormat="1" ht="12.75" customHeight="1" x14ac:dyDescent="0.25">
      <c r="C41" s="142" t="s">
        <v>191</v>
      </c>
      <c r="D41" s="142"/>
      <c r="E41" s="142"/>
      <c r="F41" s="142"/>
      <c r="G41" s="142"/>
      <c r="H41" s="142"/>
      <c r="I41" s="142"/>
      <c r="J41" s="142"/>
      <c r="K41" s="142"/>
      <c r="L41" s="142"/>
      <c r="M41" s="142"/>
      <c r="N41" s="142"/>
      <c r="O41" s="142"/>
      <c r="P41" s="142"/>
      <c r="Q41" s="142"/>
      <c r="R41" s="142"/>
      <c r="S41" s="142"/>
      <c r="T41" s="142"/>
      <c r="U41" s="142"/>
    </row>
    <row r="42" spans="3:21" s="35" customFormat="1" x14ac:dyDescent="0.25">
      <c r="C42" s="142" t="s">
        <v>172</v>
      </c>
      <c r="D42" s="142"/>
      <c r="E42" s="142"/>
      <c r="F42" s="142"/>
      <c r="G42" s="142"/>
      <c r="H42" s="142"/>
      <c r="I42" s="142"/>
      <c r="J42" s="142"/>
      <c r="K42" s="142"/>
      <c r="L42" s="142"/>
      <c r="M42" s="142"/>
      <c r="N42" s="142"/>
      <c r="O42" s="142"/>
      <c r="P42" s="142"/>
      <c r="Q42" s="142"/>
      <c r="R42" s="142"/>
      <c r="S42" s="142"/>
      <c r="T42" s="142"/>
      <c r="U42" s="142"/>
    </row>
    <row r="43" spans="3:21" s="35" customFormat="1" x14ac:dyDescent="0.25">
      <c r="C43" s="55" t="s">
        <v>56</v>
      </c>
      <c r="D43" s="55"/>
      <c r="E43" s="55"/>
      <c r="F43" s="55"/>
      <c r="G43" s="55"/>
      <c r="H43" s="55"/>
      <c r="I43" s="55"/>
      <c r="J43" s="55"/>
      <c r="K43" s="55"/>
      <c r="L43" s="55"/>
      <c r="M43" s="55"/>
      <c r="N43" s="55"/>
      <c r="O43" s="55"/>
      <c r="P43" s="55"/>
      <c r="Q43" s="55"/>
      <c r="R43" s="55"/>
      <c r="S43" s="55"/>
      <c r="T43" s="55"/>
      <c r="U43" s="55"/>
    </row>
    <row r="44" spans="3:21" s="35" customFormat="1" ht="12.75" customHeight="1" x14ac:dyDescent="0.25">
      <c r="C44" s="99" t="s">
        <v>100</v>
      </c>
      <c r="D44" s="99"/>
      <c r="E44" s="99"/>
      <c r="F44" s="99"/>
      <c r="G44" s="99"/>
      <c r="H44" s="99"/>
      <c r="I44" s="99"/>
      <c r="J44" s="99"/>
      <c r="K44" s="99"/>
      <c r="L44" s="99"/>
      <c r="M44" s="99"/>
      <c r="N44" s="99"/>
      <c r="O44" s="99"/>
      <c r="P44" s="99"/>
      <c r="Q44" s="99"/>
      <c r="R44" s="99"/>
      <c r="S44" s="99"/>
      <c r="T44" s="99"/>
      <c r="U44" s="99"/>
    </row>
    <row r="45" spans="3:21" s="35" customFormat="1" ht="12.75" customHeight="1" x14ac:dyDescent="0.25">
      <c r="C45" s="99" t="s">
        <v>190</v>
      </c>
      <c r="D45" s="99"/>
      <c r="E45" s="99"/>
      <c r="F45" s="99"/>
      <c r="G45" s="99"/>
      <c r="H45" s="99"/>
      <c r="I45" s="99"/>
      <c r="J45" s="99"/>
      <c r="K45" s="99"/>
      <c r="L45" s="99"/>
      <c r="M45" s="99"/>
      <c r="N45" s="99"/>
      <c r="O45" s="99"/>
      <c r="P45" s="99"/>
      <c r="Q45" s="99"/>
      <c r="R45" s="99"/>
      <c r="S45" s="99"/>
      <c r="T45" s="99"/>
      <c r="U45" s="99"/>
    </row>
    <row r="46" spans="3:21" s="35" customFormat="1" x14ac:dyDescent="0.25">
      <c r="C46" s="141" t="s">
        <v>138</v>
      </c>
      <c r="D46" s="141"/>
      <c r="E46" s="141"/>
      <c r="F46" s="141"/>
      <c r="G46" s="141"/>
      <c r="H46" s="141"/>
      <c r="I46" s="141"/>
      <c r="J46" s="141"/>
      <c r="K46" s="141"/>
      <c r="L46" s="141"/>
      <c r="M46" s="141"/>
      <c r="N46" s="141"/>
      <c r="O46" s="141"/>
      <c r="P46" s="141"/>
      <c r="Q46" s="141"/>
      <c r="R46" s="141"/>
      <c r="S46" s="141"/>
      <c r="T46" s="141"/>
      <c r="U46" s="141"/>
    </row>
    <row r="47" spans="3:21" s="35" customFormat="1" x14ac:dyDescent="0.25">
      <c r="C47" s="142" t="s">
        <v>139</v>
      </c>
      <c r="D47" s="142"/>
      <c r="E47" s="142"/>
      <c r="F47" s="142"/>
      <c r="G47" s="142"/>
      <c r="H47" s="142"/>
      <c r="I47" s="142"/>
      <c r="J47" s="142"/>
      <c r="K47" s="142"/>
      <c r="L47" s="142"/>
      <c r="M47" s="142"/>
      <c r="N47" s="142"/>
      <c r="O47" s="142"/>
      <c r="P47" s="142"/>
      <c r="Q47" s="142"/>
      <c r="R47" s="142"/>
      <c r="S47" s="142"/>
      <c r="T47" s="142"/>
      <c r="U47" s="142"/>
    </row>
    <row r="48" spans="3:21" s="35" customFormat="1" x14ac:dyDescent="0.25">
      <c r="C48" s="141" t="s">
        <v>140</v>
      </c>
      <c r="D48" s="141"/>
      <c r="E48" s="141"/>
      <c r="F48" s="141"/>
      <c r="G48" s="141"/>
      <c r="H48" s="141"/>
      <c r="I48" s="141"/>
      <c r="J48" s="141"/>
      <c r="K48" s="141"/>
      <c r="L48" s="141"/>
      <c r="M48" s="141"/>
      <c r="N48" s="141"/>
      <c r="O48" s="141"/>
      <c r="P48" s="141"/>
      <c r="Q48" s="141"/>
      <c r="R48" s="141"/>
      <c r="S48" s="141"/>
      <c r="T48" s="141"/>
      <c r="U48" s="141"/>
    </row>
    <row r="49" spans="1:79" s="39" customFormat="1" ht="80.25" customHeight="1" x14ac:dyDescent="0.25">
      <c r="C49" s="129" t="s">
        <v>142</v>
      </c>
      <c r="D49" s="129"/>
      <c r="E49" s="129"/>
      <c r="F49" s="129"/>
      <c r="G49" s="129"/>
      <c r="H49" s="129"/>
      <c r="I49" s="129"/>
      <c r="J49" s="129"/>
      <c r="K49" s="129"/>
      <c r="L49" s="129"/>
      <c r="M49" s="129"/>
      <c r="N49" s="129"/>
      <c r="O49" s="129"/>
      <c r="P49" s="129"/>
      <c r="Q49" s="129"/>
      <c r="R49" s="129"/>
      <c r="S49" s="129"/>
      <c r="T49" s="129"/>
      <c r="U49" s="129"/>
      <c r="W49" s="35"/>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c r="BM49" s="35"/>
      <c r="BN49" s="35"/>
      <c r="BO49" s="35"/>
      <c r="BP49" s="35"/>
      <c r="BQ49" s="35"/>
      <c r="BR49" s="35"/>
      <c r="BS49" s="35"/>
      <c r="BT49" s="35"/>
      <c r="BU49" s="35"/>
      <c r="BV49" s="35"/>
      <c r="BW49" s="35"/>
    </row>
    <row r="50" spans="1:79" s="35" customFormat="1" ht="12.75" customHeight="1" x14ac:dyDescent="0.25">
      <c r="C50" s="142" t="s">
        <v>164</v>
      </c>
      <c r="D50" s="142"/>
      <c r="E50" s="142"/>
      <c r="F50" s="142"/>
      <c r="G50" s="142"/>
      <c r="H50" s="142"/>
      <c r="I50" s="142"/>
      <c r="J50" s="142"/>
      <c r="K50" s="142"/>
      <c r="L50" s="142"/>
      <c r="M50" s="142"/>
      <c r="N50" s="142"/>
      <c r="O50" s="142"/>
      <c r="P50" s="142"/>
      <c r="Q50" s="142"/>
      <c r="R50" s="142"/>
      <c r="S50" s="142"/>
      <c r="T50" s="142"/>
      <c r="U50" s="142"/>
    </row>
    <row r="51" spans="1:79" s="35" customFormat="1" ht="49.5" customHeight="1" x14ac:dyDescent="0.25">
      <c r="C51" s="142" t="s">
        <v>165</v>
      </c>
      <c r="D51" s="142"/>
      <c r="E51" s="142"/>
      <c r="F51" s="142"/>
      <c r="G51" s="142"/>
      <c r="H51" s="142"/>
      <c r="I51" s="142"/>
      <c r="J51" s="142"/>
      <c r="K51" s="142"/>
      <c r="L51" s="142"/>
      <c r="M51" s="142"/>
      <c r="N51" s="142"/>
      <c r="O51" s="142"/>
      <c r="P51" s="142"/>
      <c r="Q51" s="142"/>
      <c r="R51" s="142"/>
      <c r="S51" s="142"/>
      <c r="T51" s="142"/>
      <c r="U51" s="142"/>
    </row>
    <row r="52" spans="1:79" s="35" customFormat="1" ht="18.75" customHeight="1" x14ac:dyDescent="0.25">
      <c r="C52" s="142" t="s">
        <v>166</v>
      </c>
      <c r="D52" s="142"/>
      <c r="E52" s="142"/>
      <c r="F52" s="142"/>
      <c r="G52" s="142"/>
      <c r="H52" s="142"/>
      <c r="I52" s="142"/>
      <c r="J52" s="142"/>
      <c r="K52" s="142"/>
      <c r="L52" s="142"/>
      <c r="M52" s="142"/>
      <c r="N52" s="142"/>
      <c r="O52" s="142"/>
      <c r="P52" s="142"/>
      <c r="Q52" s="142"/>
      <c r="R52" s="142"/>
      <c r="S52" s="142"/>
      <c r="T52" s="142"/>
      <c r="U52" s="142"/>
    </row>
    <row r="53" spans="1:79" s="35" customFormat="1" ht="12.75" customHeight="1" x14ac:dyDescent="0.25">
      <c r="C53" s="142" t="s">
        <v>167</v>
      </c>
      <c r="D53" s="142"/>
      <c r="E53" s="142"/>
      <c r="F53" s="142"/>
      <c r="G53" s="142"/>
      <c r="H53" s="142"/>
      <c r="I53" s="142"/>
      <c r="J53" s="142"/>
      <c r="K53" s="142"/>
      <c r="L53" s="142"/>
      <c r="M53" s="142"/>
      <c r="N53" s="142"/>
      <c r="O53" s="142"/>
      <c r="P53" s="142"/>
      <c r="Q53" s="142"/>
      <c r="R53" s="142"/>
      <c r="S53" s="142"/>
      <c r="T53" s="142"/>
      <c r="U53" s="142"/>
    </row>
    <row r="54" spans="1:79" s="35" customFormat="1" ht="12.75" customHeight="1" x14ac:dyDescent="0.25">
      <c r="B54" s="39"/>
      <c r="C54" s="142"/>
      <c r="D54" s="142"/>
      <c r="E54" s="142"/>
      <c r="F54" s="142"/>
      <c r="G54" s="142"/>
      <c r="H54" s="142"/>
      <c r="I54" s="142"/>
      <c r="J54" s="142"/>
      <c r="K54" s="142"/>
      <c r="L54" s="142"/>
      <c r="M54" s="142"/>
      <c r="N54" s="142"/>
      <c r="O54" s="142"/>
      <c r="P54" s="142"/>
      <c r="Q54" s="142"/>
      <c r="R54" s="142"/>
      <c r="S54" s="142"/>
      <c r="T54" s="142"/>
      <c r="U54" s="142"/>
    </row>
    <row r="55" spans="1:79" s="57" customFormat="1" ht="26.25" customHeight="1" x14ac:dyDescent="0.25">
      <c r="A55" s="39"/>
      <c r="B55" s="39"/>
      <c r="C55" s="129" t="s">
        <v>173</v>
      </c>
      <c r="D55" s="129"/>
      <c r="E55" s="129"/>
      <c r="F55" s="129"/>
      <c r="G55" s="129"/>
      <c r="H55" s="129"/>
      <c r="I55" s="129"/>
      <c r="J55" s="129"/>
      <c r="K55" s="129"/>
      <c r="L55" s="129"/>
      <c r="M55" s="129"/>
      <c r="N55" s="129"/>
      <c r="O55" s="129"/>
      <c r="P55" s="129"/>
      <c r="Q55" s="129"/>
      <c r="R55" s="129"/>
      <c r="S55" s="129"/>
      <c r="T55" s="129"/>
      <c r="U55" s="129"/>
      <c r="V55" s="39"/>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35"/>
      <c r="BT55" s="35"/>
      <c r="BU55" s="35"/>
      <c r="BV55" s="35"/>
      <c r="BW55" s="35"/>
      <c r="BX55" s="39"/>
      <c r="BY55" s="39"/>
      <c r="BZ55" s="39"/>
      <c r="CA55" s="39"/>
    </row>
    <row r="56" spans="1:79" s="57" customFormat="1" ht="26.25" customHeight="1" x14ac:dyDescent="0.25">
      <c r="A56" s="39"/>
      <c r="B56" s="39"/>
      <c r="C56" s="99" t="s">
        <v>168</v>
      </c>
      <c r="D56" s="99"/>
      <c r="E56" s="99"/>
      <c r="F56" s="99"/>
      <c r="G56" s="99"/>
      <c r="H56" s="99"/>
      <c r="I56" s="99"/>
      <c r="J56" s="99"/>
      <c r="K56" s="58"/>
      <c r="L56" s="58"/>
      <c r="M56" s="61"/>
      <c r="N56" s="59"/>
      <c r="O56" s="63"/>
      <c r="P56" s="59"/>
      <c r="Q56" s="59"/>
      <c r="R56" s="59"/>
      <c r="S56" s="59"/>
      <c r="T56" s="59"/>
      <c r="U56" s="59"/>
      <c r="V56" s="39"/>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c r="BM56" s="35"/>
      <c r="BN56" s="35"/>
      <c r="BO56" s="35"/>
      <c r="BP56" s="35"/>
      <c r="BQ56" s="35"/>
      <c r="BR56" s="35"/>
      <c r="BS56" s="35"/>
      <c r="BT56" s="35"/>
      <c r="BU56" s="35"/>
      <c r="BV56" s="35"/>
      <c r="BW56" s="35"/>
      <c r="BX56" s="39"/>
      <c r="BY56" s="39"/>
      <c r="BZ56" s="39"/>
      <c r="CA56" s="39"/>
    </row>
    <row r="57" spans="1:79" s="35" customFormat="1" ht="38.25" customHeight="1" x14ac:dyDescent="0.25">
      <c r="A57" s="39"/>
      <c r="B57" s="39"/>
      <c r="C57" s="99" t="s">
        <v>169</v>
      </c>
      <c r="D57" s="99"/>
      <c r="E57" s="99"/>
      <c r="F57" s="99"/>
      <c r="G57" s="99"/>
      <c r="H57" s="99"/>
      <c r="I57" s="99"/>
      <c r="J57" s="99"/>
      <c r="K57" s="99"/>
      <c r="L57" s="99"/>
      <c r="M57" s="61"/>
      <c r="N57" s="58"/>
      <c r="O57" s="62"/>
      <c r="P57" s="58"/>
      <c r="Q57" s="58"/>
      <c r="R57" s="58"/>
      <c r="S57" s="58"/>
      <c r="T57" s="58"/>
      <c r="U57" s="58"/>
      <c r="V57" s="39"/>
      <c r="BX57" s="39"/>
      <c r="BY57" s="39"/>
      <c r="BZ57" s="39"/>
      <c r="CA57" s="39"/>
    </row>
    <row r="58" spans="1:79" s="57" customFormat="1" ht="26.25" customHeight="1" x14ac:dyDescent="0.25">
      <c r="A58" s="39"/>
      <c r="B58" s="39"/>
      <c r="C58" s="99" t="s">
        <v>170</v>
      </c>
      <c r="D58" s="99"/>
      <c r="E58" s="99"/>
      <c r="F58" s="99"/>
      <c r="G58" s="99"/>
      <c r="H58" s="99"/>
      <c r="I58" s="99"/>
      <c r="J58" s="99"/>
      <c r="K58" s="99"/>
      <c r="L58" s="99"/>
      <c r="M58" s="61"/>
      <c r="N58" s="60"/>
      <c r="O58" s="63"/>
      <c r="P58" s="60"/>
      <c r="Q58" s="60"/>
      <c r="R58" s="60"/>
      <c r="S58" s="60"/>
      <c r="T58" s="60"/>
      <c r="U58" s="60"/>
      <c r="V58" s="39"/>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5"/>
      <c r="BB58" s="35"/>
      <c r="BC58" s="35"/>
      <c r="BD58" s="35"/>
      <c r="BE58" s="35"/>
      <c r="BF58" s="35"/>
      <c r="BG58" s="35"/>
      <c r="BH58" s="35"/>
      <c r="BI58" s="35"/>
      <c r="BJ58" s="35"/>
      <c r="BK58" s="35"/>
      <c r="BL58" s="35"/>
      <c r="BM58" s="35"/>
      <c r="BN58" s="35"/>
      <c r="BO58" s="35"/>
      <c r="BP58" s="35"/>
      <c r="BQ58" s="35"/>
      <c r="BR58" s="35"/>
      <c r="BS58" s="35"/>
      <c r="BT58" s="35"/>
      <c r="BU58" s="35"/>
      <c r="BV58" s="35"/>
      <c r="BW58" s="35"/>
      <c r="BX58" s="39"/>
      <c r="BY58" s="39"/>
      <c r="BZ58" s="39"/>
      <c r="CA58" s="39"/>
    </row>
    <row r="59" spans="1:79" s="57" customFormat="1" ht="46.5" customHeight="1" x14ac:dyDescent="0.25">
      <c r="A59" s="39"/>
      <c r="B59" s="39"/>
      <c r="C59" s="146" t="s">
        <v>192</v>
      </c>
      <c r="D59" s="146"/>
      <c r="E59" s="146"/>
      <c r="F59" s="146"/>
      <c r="G59" s="146"/>
      <c r="H59" s="146"/>
      <c r="I59" s="146"/>
      <c r="J59" s="146"/>
      <c r="K59" s="146"/>
      <c r="L59" s="146"/>
      <c r="M59" s="61"/>
      <c r="N59" s="59"/>
      <c r="O59" s="63"/>
      <c r="P59" s="59"/>
      <c r="Q59" s="59"/>
      <c r="R59" s="59"/>
      <c r="S59" s="59"/>
      <c r="T59" s="59"/>
      <c r="U59" s="59"/>
      <c r="V59" s="39"/>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5"/>
      <c r="AV59" s="35"/>
      <c r="AW59" s="35"/>
      <c r="AX59" s="35"/>
      <c r="AY59" s="35"/>
      <c r="AZ59" s="35"/>
      <c r="BA59" s="35"/>
      <c r="BB59" s="35"/>
      <c r="BC59" s="35"/>
      <c r="BD59" s="35"/>
      <c r="BE59" s="35"/>
      <c r="BF59" s="35"/>
      <c r="BG59" s="35"/>
      <c r="BH59" s="35"/>
      <c r="BI59" s="35"/>
      <c r="BJ59" s="35"/>
      <c r="BK59" s="35"/>
      <c r="BL59" s="35"/>
      <c r="BM59" s="35"/>
      <c r="BN59" s="35"/>
      <c r="BO59" s="35"/>
      <c r="BP59" s="35"/>
      <c r="BQ59" s="35"/>
      <c r="BR59" s="35"/>
      <c r="BS59" s="35"/>
      <c r="BT59" s="35"/>
      <c r="BU59" s="35"/>
      <c r="BV59" s="35"/>
      <c r="BW59" s="35"/>
      <c r="BX59" s="39"/>
      <c r="BY59" s="39"/>
      <c r="BZ59" s="39"/>
      <c r="CA59" s="39"/>
    </row>
    <row r="60" spans="1:79" s="57" customFormat="1" ht="26.25" customHeight="1" x14ac:dyDescent="0.25">
      <c r="A60" s="39"/>
      <c r="B60" s="39"/>
      <c r="C60" s="145" t="s">
        <v>162</v>
      </c>
      <c r="D60" s="145"/>
      <c r="E60" s="145"/>
      <c r="F60" s="145"/>
      <c r="G60" s="145"/>
      <c r="H60" s="145"/>
      <c r="I60" s="145"/>
      <c r="J60" s="145"/>
      <c r="K60" s="145"/>
      <c r="L60" s="59"/>
      <c r="M60" s="60"/>
      <c r="N60" s="59"/>
      <c r="O60" s="63"/>
      <c r="P60" s="59"/>
      <c r="Q60" s="59"/>
      <c r="R60" s="59"/>
      <c r="S60" s="59"/>
      <c r="T60" s="59"/>
      <c r="U60" s="59"/>
      <c r="V60" s="39"/>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5"/>
      <c r="BK60" s="35"/>
      <c r="BL60" s="35"/>
      <c r="BM60" s="35"/>
      <c r="BN60" s="35"/>
      <c r="BO60" s="35"/>
      <c r="BP60" s="35"/>
      <c r="BQ60" s="35"/>
      <c r="BR60" s="35"/>
      <c r="BS60" s="35"/>
      <c r="BT60" s="35"/>
      <c r="BU60" s="35"/>
      <c r="BV60" s="35"/>
      <c r="BW60" s="35"/>
      <c r="BX60" s="39"/>
      <c r="BY60" s="39"/>
      <c r="BZ60" s="39"/>
      <c r="CA60" s="39"/>
    </row>
    <row r="61" spans="1:79" x14ac:dyDescent="0.25">
      <c r="A61" s="35"/>
      <c r="B61" s="35"/>
      <c r="C61" s="141" t="s">
        <v>89</v>
      </c>
      <c r="D61" s="141"/>
      <c r="E61" s="141"/>
      <c r="F61" s="141"/>
      <c r="G61" s="141"/>
      <c r="H61" s="141"/>
      <c r="I61" s="141"/>
      <c r="J61" s="141"/>
      <c r="K61" s="141"/>
      <c r="L61" s="141"/>
      <c r="M61" s="141"/>
      <c r="N61" s="141"/>
      <c r="O61" s="141"/>
      <c r="P61" s="141"/>
      <c r="Q61" s="141"/>
      <c r="R61" s="141"/>
      <c r="S61" s="141"/>
      <c r="T61" s="141"/>
      <c r="U61" s="141"/>
    </row>
    <row r="62" spans="1:79" x14ac:dyDescent="0.25">
      <c r="C62" s="141" t="s">
        <v>59</v>
      </c>
      <c r="D62" s="141"/>
      <c r="E62" s="141"/>
      <c r="F62" s="141"/>
      <c r="G62" s="141"/>
      <c r="H62" s="141"/>
      <c r="I62" s="141"/>
      <c r="J62" s="141"/>
      <c r="K62" s="141"/>
      <c r="L62" s="141"/>
      <c r="M62" s="141"/>
      <c r="N62" s="141"/>
      <c r="O62" s="141"/>
      <c r="P62" s="141"/>
      <c r="Q62" s="141"/>
      <c r="R62" s="141"/>
      <c r="S62" s="141"/>
      <c r="T62" s="141"/>
      <c r="U62" s="141"/>
    </row>
    <row r="63" spans="1:79" ht="15.75" customHeight="1" x14ac:dyDescent="0.25">
      <c r="D63" s="48"/>
      <c r="E63" s="48"/>
      <c r="F63" s="48"/>
      <c r="G63" s="48"/>
      <c r="H63" s="48"/>
      <c r="I63" s="48"/>
      <c r="J63" s="48"/>
      <c r="K63" s="48"/>
      <c r="L63" s="48"/>
      <c r="M63" s="48"/>
      <c r="N63" s="48"/>
      <c r="O63" s="48"/>
      <c r="P63" s="48"/>
      <c r="Q63" s="48"/>
      <c r="R63" s="48"/>
      <c r="S63" s="48"/>
      <c r="T63" s="48"/>
      <c r="U63" s="48"/>
    </row>
    <row r="64" spans="1:79" ht="13" x14ac:dyDescent="0.3">
      <c r="C64" s="36" t="s">
        <v>47</v>
      </c>
      <c r="D64" s="151" t="s">
        <v>51</v>
      </c>
      <c r="E64" s="152"/>
      <c r="F64" s="152"/>
      <c r="G64" s="152"/>
      <c r="H64" s="152"/>
      <c r="I64" s="152"/>
      <c r="J64" s="152"/>
      <c r="K64" s="152"/>
      <c r="L64" s="152"/>
      <c r="M64" s="152"/>
      <c r="N64" s="152"/>
      <c r="O64" s="152"/>
      <c r="P64" s="152"/>
      <c r="Q64" s="152"/>
      <c r="R64" s="152"/>
      <c r="S64" s="152"/>
      <c r="T64" s="152"/>
      <c r="U64" s="153"/>
    </row>
    <row r="65" spans="3:22" x14ac:dyDescent="0.25">
      <c r="C65" s="56" t="s">
        <v>48</v>
      </c>
      <c r="D65" s="138" t="s">
        <v>60</v>
      </c>
      <c r="E65" s="139"/>
      <c r="F65" s="139"/>
      <c r="G65" s="139"/>
      <c r="H65" s="139"/>
      <c r="I65" s="139"/>
      <c r="J65" s="139"/>
      <c r="K65" s="139"/>
      <c r="L65" s="139"/>
      <c r="M65" s="139"/>
      <c r="N65" s="139"/>
      <c r="O65" s="139"/>
      <c r="P65" s="139"/>
      <c r="Q65" s="139"/>
      <c r="R65" s="139"/>
      <c r="S65" s="139"/>
      <c r="T65" s="139"/>
      <c r="U65" s="140"/>
      <c r="V65" s="37"/>
    </row>
    <row r="66" spans="3:22" x14ac:dyDescent="0.25">
      <c r="C66" s="56" t="s">
        <v>49</v>
      </c>
      <c r="D66" s="138" t="s">
        <v>50</v>
      </c>
      <c r="E66" s="139"/>
      <c r="F66" s="139"/>
      <c r="G66" s="139"/>
      <c r="H66" s="139"/>
      <c r="I66" s="139"/>
      <c r="J66" s="139"/>
      <c r="K66" s="139"/>
      <c r="L66" s="139"/>
      <c r="M66" s="139"/>
      <c r="N66" s="139"/>
      <c r="O66" s="139"/>
      <c r="P66" s="139"/>
      <c r="Q66" s="139"/>
      <c r="R66" s="139"/>
      <c r="S66" s="139"/>
      <c r="T66" s="139"/>
      <c r="U66" s="140"/>
    </row>
    <row r="67" spans="3:22" x14ac:dyDescent="0.25">
      <c r="C67" s="48"/>
      <c r="D67" s="48"/>
      <c r="E67" s="48"/>
      <c r="F67" s="48"/>
      <c r="G67" s="48"/>
      <c r="H67" s="48"/>
      <c r="I67" s="48"/>
      <c r="J67" s="48"/>
      <c r="K67" s="48"/>
      <c r="L67" s="48"/>
      <c r="M67" s="48"/>
      <c r="N67" s="48"/>
      <c r="O67" s="48"/>
      <c r="P67" s="48"/>
      <c r="Q67" s="48"/>
      <c r="R67" s="48"/>
      <c r="S67" s="48"/>
      <c r="T67" s="48"/>
      <c r="U67" s="48"/>
    </row>
    <row r="68" spans="3:22" s="48" customFormat="1" ht="13" x14ac:dyDescent="0.25">
      <c r="C68" s="49" t="s">
        <v>161</v>
      </c>
      <c r="D68" s="150" t="s">
        <v>103</v>
      </c>
      <c r="E68" s="150"/>
      <c r="F68" s="150"/>
      <c r="G68" s="150"/>
      <c r="H68" s="150"/>
      <c r="I68" s="150"/>
      <c r="J68" s="150"/>
      <c r="K68" s="150"/>
      <c r="L68" s="150"/>
      <c r="M68" s="150"/>
      <c r="N68" s="150"/>
      <c r="O68" s="150"/>
      <c r="P68" s="150"/>
      <c r="Q68" s="150"/>
      <c r="R68" s="150"/>
      <c r="S68" s="150"/>
      <c r="T68" s="150"/>
      <c r="U68" s="150"/>
    </row>
    <row r="69" spans="3:22" s="48" customFormat="1" ht="22.5" customHeight="1" x14ac:dyDescent="0.25">
      <c r="C69" s="50" t="s">
        <v>84</v>
      </c>
      <c r="D69" s="137" t="s">
        <v>115</v>
      </c>
      <c r="E69" s="137"/>
      <c r="F69" s="137"/>
      <c r="G69" s="137"/>
      <c r="H69" s="137"/>
      <c r="I69" s="137"/>
      <c r="J69" s="137"/>
      <c r="K69" s="137"/>
      <c r="L69" s="137"/>
      <c r="M69" s="137"/>
      <c r="N69" s="137"/>
      <c r="O69" s="137"/>
      <c r="P69" s="137"/>
      <c r="Q69" s="137"/>
      <c r="R69" s="137"/>
      <c r="S69" s="137"/>
      <c r="T69" s="137"/>
      <c r="U69" s="137"/>
    </row>
    <row r="70" spans="3:22" s="48" customFormat="1" ht="33" customHeight="1" x14ac:dyDescent="0.25">
      <c r="C70" s="50" t="s">
        <v>133</v>
      </c>
      <c r="D70" s="137" t="s">
        <v>116</v>
      </c>
      <c r="E70" s="137"/>
      <c r="F70" s="137"/>
      <c r="G70" s="137"/>
      <c r="H70" s="137"/>
      <c r="I70" s="137"/>
      <c r="J70" s="137"/>
      <c r="K70" s="137"/>
      <c r="L70" s="137"/>
      <c r="M70" s="137"/>
      <c r="N70" s="137"/>
      <c r="O70" s="137"/>
      <c r="P70" s="137"/>
      <c r="Q70" s="137"/>
      <c r="R70" s="137"/>
      <c r="S70" s="137"/>
      <c r="T70" s="137"/>
      <c r="U70" s="137"/>
    </row>
    <row r="71" spans="3:22" s="48" customFormat="1" ht="39" customHeight="1" x14ac:dyDescent="0.25">
      <c r="C71" s="50" t="s">
        <v>134</v>
      </c>
      <c r="D71" s="137" t="s">
        <v>174</v>
      </c>
      <c r="E71" s="137"/>
      <c r="F71" s="137"/>
      <c r="G71" s="137"/>
      <c r="H71" s="137"/>
      <c r="I71" s="137"/>
      <c r="J71" s="137"/>
      <c r="K71" s="137"/>
      <c r="L71" s="137"/>
      <c r="M71" s="137"/>
      <c r="N71" s="137"/>
      <c r="O71" s="137"/>
      <c r="P71" s="137"/>
      <c r="Q71" s="137"/>
      <c r="R71" s="137"/>
      <c r="S71" s="137"/>
      <c r="T71" s="137"/>
      <c r="U71" s="137"/>
    </row>
    <row r="72" spans="3:22" ht="13" thickBot="1" x14ac:dyDescent="0.3">
      <c r="C72" s="48"/>
      <c r="D72" s="48"/>
      <c r="E72" s="48"/>
      <c r="F72" s="48"/>
      <c r="G72" s="48"/>
      <c r="H72" s="48"/>
      <c r="I72" s="48"/>
      <c r="J72" s="48"/>
      <c r="K72" s="48"/>
      <c r="L72" s="48"/>
      <c r="M72" s="48"/>
      <c r="N72" s="48"/>
      <c r="O72" s="48"/>
      <c r="P72" s="48"/>
      <c r="Q72" s="48"/>
      <c r="R72" s="48"/>
      <c r="S72" s="48"/>
      <c r="T72" s="48"/>
      <c r="U72" s="48"/>
    </row>
    <row r="73" spans="3:22" ht="13.5" thickBot="1" x14ac:dyDescent="0.35">
      <c r="C73" s="41" t="s">
        <v>63</v>
      </c>
      <c r="D73" s="133" t="s">
        <v>101</v>
      </c>
      <c r="E73" s="133"/>
      <c r="F73" s="133"/>
      <c r="G73" s="133"/>
      <c r="H73" s="133"/>
      <c r="I73" s="133"/>
      <c r="J73" s="133"/>
      <c r="K73" s="134"/>
      <c r="L73" s="135" t="s">
        <v>64</v>
      </c>
      <c r="M73" s="135"/>
      <c r="N73" s="135"/>
      <c r="O73" s="135"/>
      <c r="P73" s="135"/>
      <c r="Q73" s="136"/>
      <c r="R73" s="48"/>
      <c r="S73" s="48"/>
      <c r="T73" s="48"/>
      <c r="U73" s="48"/>
    </row>
    <row r="74" spans="3:22" ht="13.5" thickBot="1" x14ac:dyDescent="0.35">
      <c r="C74" s="130" t="s">
        <v>65</v>
      </c>
      <c r="D74" s="131"/>
      <c r="E74" s="131"/>
      <c r="F74" s="131"/>
      <c r="G74" s="131"/>
      <c r="H74" s="131"/>
      <c r="I74" s="131"/>
      <c r="J74" s="131"/>
      <c r="K74" s="131"/>
      <c r="L74" s="131"/>
      <c r="M74" s="131"/>
      <c r="N74" s="131"/>
      <c r="O74" s="131"/>
      <c r="P74" s="131"/>
      <c r="Q74" s="132"/>
      <c r="R74" s="48"/>
      <c r="S74" s="48"/>
      <c r="T74" s="48"/>
      <c r="U74" s="48"/>
    </row>
    <row r="75" spans="3:22" x14ac:dyDescent="0.25">
      <c r="C75" s="143" t="s">
        <v>66</v>
      </c>
      <c r="D75" s="42"/>
      <c r="E75" s="144" t="s">
        <v>67</v>
      </c>
      <c r="F75" s="144"/>
      <c r="G75" s="144"/>
      <c r="H75" s="144"/>
      <c r="I75" s="144"/>
      <c r="J75" s="144"/>
      <c r="K75" s="144"/>
      <c r="L75" s="144">
        <v>1</v>
      </c>
      <c r="M75" s="144"/>
      <c r="N75" s="144"/>
      <c r="O75" s="144"/>
      <c r="P75" s="144"/>
      <c r="Q75" s="147"/>
      <c r="R75" s="48"/>
      <c r="S75" s="48"/>
      <c r="T75" s="48"/>
      <c r="U75" s="48"/>
    </row>
    <row r="76" spans="3:22" x14ac:dyDescent="0.25">
      <c r="C76" s="143"/>
      <c r="D76" s="43"/>
      <c r="E76" s="127" t="s">
        <v>68</v>
      </c>
      <c r="F76" s="127"/>
      <c r="G76" s="127"/>
      <c r="H76" s="127"/>
      <c r="I76" s="127"/>
      <c r="J76" s="127"/>
      <c r="K76" s="127"/>
      <c r="L76" s="127" t="s">
        <v>69</v>
      </c>
      <c r="M76" s="127"/>
      <c r="N76" s="127"/>
      <c r="O76" s="127"/>
      <c r="P76" s="127"/>
      <c r="Q76" s="128"/>
      <c r="R76" s="48"/>
      <c r="S76" s="48"/>
      <c r="T76" s="48"/>
      <c r="U76" s="48"/>
    </row>
    <row r="77" spans="3:22" x14ac:dyDescent="0.25">
      <c r="C77" s="143"/>
      <c r="D77" s="43"/>
      <c r="E77" s="127" t="s">
        <v>70</v>
      </c>
      <c r="F77" s="127"/>
      <c r="G77" s="127"/>
      <c r="H77" s="127"/>
      <c r="I77" s="127"/>
      <c r="J77" s="127"/>
      <c r="K77" s="127"/>
      <c r="L77" s="127">
        <v>2</v>
      </c>
      <c r="M77" s="127"/>
      <c r="N77" s="127"/>
      <c r="O77" s="127"/>
      <c r="P77" s="127"/>
      <c r="Q77" s="128"/>
      <c r="R77" s="48"/>
      <c r="S77" s="48"/>
      <c r="T77" s="48"/>
      <c r="U77" s="48"/>
    </row>
    <row r="78" spans="3:22" x14ac:dyDescent="0.25">
      <c r="C78" s="143"/>
      <c r="D78" s="43"/>
      <c r="E78" s="127" t="s">
        <v>71</v>
      </c>
      <c r="F78" s="127"/>
      <c r="G78" s="127"/>
      <c r="H78" s="127"/>
      <c r="I78" s="127"/>
      <c r="J78" s="127"/>
      <c r="K78" s="127"/>
      <c r="L78" s="127">
        <v>2</v>
      </c>
      <c r="M78" s="127"/>
      <c r="N78" s="127"/>
      <c r="O78" s="127"/>
      <c r="P78" s="127"/>
      <c r="Q78" s="128"/>
      <c r="R78" s="48"/>
      <c r="S78" s="48"/>
      <c r="T78" s="48"/>
      <c r="U78" s="48"/>
    </row>
    <row r="79" spans="3:22" x14ac:dyDescent="0.25">
      <c r="C79" s="143"/>
      <c r="D79" s="44"/>
      <c r="E79" s="127" t="s">
        <v>72</v>
      </c>
      <c r="F79" s="127"/>
      <c r="G79" s="127"/>
      <c r="H79" s="127"/>
      <c r="I79" s="127"/>
      <c r="J79" s="127"/>
      <c r="K79" s="127"/>
      <c r="L79" s="127">
        <v>2</v>
      </c>
      <c r="M79" s="127"/>
      <c r="N79" s="127"/>
      <c r="O79" s="127"/>
      <c r="P79" s="127"/>
      <c r="Q79" s="128"/>
      <c r="R79" s="48"/>
      <c r="S79" s="48"/>
      <c r="T79" s="48"/>
      <c r="U79" s="48"/>
    </row>
    <row r="80" spans="3:22" x14ac:dyDescent="0.25">
      <c r="C80" s="143" t="s">
        <v>73</v>
      </c>
      <c r="D80" s="42"/>
      <c r="E80" s="127" t="s">
        <v>74</v>
      </c>
      <c r="F80" s="127"/>
      <c r="G80" s="127"/>
      <c r="H80" s="127"/>
      <c r="I80" s="127"/>
      <c r="J80" s="127"/>
      <c r="K80" s="127"/>
      <c r="L80" s="127" t="s">
        <v>75</v>
      </c>
      <c r="M80" s="127"/>
      <c r="N80" s="127"/>
      <c r="O80" s="127"/>
      <c r="P80" s="127"/>
      <c r="Q80" s="128"/>
      <c r="R80" s="48"/>
      <c r="S80" s="48"/>
      <c r="T80" s="48"/>
      <c r="U80" s="48"/>
    </row>
    <row r="81" spans="3:21" x14ac:dyDescent="0.25">
      <c r="C81" s="143"/>
      <c r="D81" s="43"/>
      <c r="E81" s="127" t="s">
        <v>76</v>
      </c>
      <c r="F81" s="127"/>
      <c r="G81" s="127"/>
      <c r="H81" s="127"/>
      <c r="I81" s="127"/>
      <c r="J81" s="127"/>
      <c r="K81" s="127"/>
      <c r="L81" s="127">
        <v>1</v>
      </c>
      <c r="M81" s="127"/>
      <c r="N81" s="127"/>
      <c r="O81" s="127"/>
      <c r="P81" s="127"/>
      <c r="Q81" s="128"/>
      <c r="R81" s="48"/>
      <c r="S81" s="48"/>
      <c r="T81" s="48"/>
      <c r="U81" s="48"/>
    </row>
    <row r="82" spans="3:21" x14ac:dyDescent="0.25">
      <c r="C82" s="143"/>
      <c r="D82" s="43"/>
      <c r="E82" s="127" t="s">
        <v>77</v>
      </c>
      <c r="F82" s="127"/>
      <c r="G82" s="127"/>
      <c r="H82" s="127"/>
      <c r="I82" s="127"/>
      <c r="J82" s="127"/>
      <c r="K82" s="127"/>
      <c r="L82" s="127">
        <v>1</v>
      </c>
      <c r="M82" s="127"/>
      <c r="N82" s="127"/>
      <c r="O82" s="127"/>
      <c r="P82" s="127"/>
      <c r="Q82" s="128"/>
      <c r="R82" s="48"/>
      <c r="S82" s="48"/>
      <c r="T82" s="48"/>
      <c r="U82" s="48"/>
    </row>
    <row r="83" spans="3:21" x14ac:dyDescent="0.25">
      <c r="C83" s="143"/>
      <c r="D83" s="44"/>
      <c r="E83" s="127" t="s">
        <v>78</v>
      </c>
      <c r="F83" s="127"/>
      <c r="G83" s="127"/>
      <c r="H83" s="127"/>
      <c r="I83" s="127"/>
      <c r="J83" s="127"/>
      <c r="K83" s="127"/>
      <c r="L83" s="127">
        <v>1</v>
      </c>
      <c r="M83" s="127"/>
      <c r="N83" s="127"/>
      <c r="O83" s="127"/>
      <c r="P83" s="127"/>
      <c r="Q83" s="128"/>
      <c r="R83" s="48"/>
      <c r="S83" s="48"/>
      <c r="T83" s="48"/>
      <c r="U83" s="48"/>
    </row>
    <row r="84" spans="3:21" x14ac:dyDescent="0.25">
      <c r="C84" s="51" t="s">
        <v>79</v>
      </c>
      <c r="D84" s="45"/>
      <c r="E84" s="127" t="s">
        <v>80</v>
      </c>
      <c r="F84" s="127"/>
      <c r="G84" s="127"/>
      <c r="H84" s="127"/>
      <c r="I84" s="127"/>
      <c r="J84" s="127"/>
      <c r="K84" s="127"/>
      <c r="L84" s="127">
        <v>1</v>
      </c>
      <c r="M84" s="127"/>
      <c r="N84" s="127"/>
      <c r="O84" s="127"/>
      <c r="P84" s="127"/>
      <c r="Q84" s="128"/>
      <c r="R84" s="48"/>
      <c r="S84" s="48"/>
      <c r="T84" s="48"/>
      <c r="U84" s="48"/>
    </row>
    <row r="85" spans="3:21" ht="13" thickBot="1" x14ac:dyDescent="0.3">
      <c r="C85" s="46" t="s">
        <v>81</v>
      </c>
      <c r="D85" s="47"/>
      <c r="E85" s="148" t="s">
        <v>82</v>
      </c>
      <c r="F85" s="148"/>
      <c r="G85" s="148"/>
      <c r="H85" s="148"/>
      <c r="I85" s="148"/>
      <c r="J85" s="148"/>
      <c r="K85" s="148"/>
      <c r="L85" s="148">
        <v>1</v>
      </c>
      <c r="M85" s="148"/>
      <c r="N85" s="148"/>
      <c r="O85" s="148"/>
      <c r="P85" s="148"/>
      <c r="Q85" s="149"/>
      <c r="R85" s="48"/>
      <c r="S85" s="48"/>
      <c r="T85" s="48"/>
      <c r="U85" s="48"/>
    </row>
  </sheetData>
  <mergeCells count="150">
    <mergeCell ref="H13:O13"/>
    <mergeCell ref="D13:F13"/>
    <mergeCell ref="Q13:U13"/>
    <mergeCell ref="Q16:U16"/>
    <mergeCell ref="Q18:U18"/>
    <mergeCell ref="H16:O16"/>
    <mergeCell ref="H20:O20"/>
    <mergeCell ref="H14:O14"/>
    <mergeCell ref="H15:O15"/>
    <mergeCell ref="H19:O19"/>
    <mergeCell ref="Q19:U19"/>
    <mergeCell ref="D18:F18"/>
    <mergeCell ref="D19:F19"/>
    <mergeCell ref="Q17:U17"/>
    <mergeCell ref="H17:O17"/>
    <mergeCell ref="H18:O18"/>
    <mergeCell ref="D3:U3"/>
    <mergeCell ref="Q4:U4"/>
    <mergeCell ref="C3:C5"/>
    <mergeCell ref="D4:F4"/>
    <mergeCell ref="G7:G11"/>
    <mergeCell ref="P7:P11"/>
    <mergeCell ref="D7:F7"/>
    <mergeCell ref="Q7:U7"/>
    <mergeCell ref="D8:F8"/>
    <mergeCell ref="Q8:U8"/>
    <mergeCell ref="D9:F9"/>
    <mergeCell ref="Q9:U9"/>
    <mergeCell ref="D10:F10"/>
    <mergeCell ref="Q10:U10"/>
    <mergeCell ref="D11:F11"/>
    <mergeCell ref="Q11:U11"/>
    <mergeCell ref="H4:O4"/>
    <mergeCell ref="H7:O7"/>
    <mergeCell ref="H8:O8"/>
    <mergeCell ref="C6:V6"/>
    <mergeCell ref="H28:O28"/>
    <mergeCell ref="C48:U48"/>
    <mergeCell ref="C47:U47"/>
    <mergeCell ref="Q32:U32"/>
    <mergeCell ref="D32:F32"/>
    <mergeCell ref="C45:U45"/>
    <mergeCell ref="D33:F33"/>
    <mergeCell ref="Q33:U33"/>
    <mergeCell ref="G32:G33"/>
    <mergeCell ref="P32:P33"/>
    <mergeCell ref="H32:O32"/>
    <mergeCell ref="D35:F35"/>
    <mergeCell ref="H35:O35"/>
    <mergeCell ref="Q35:U35"/>
    <mergeCell ref="D36:F36"/>
    <mergeCell ref="D34:F34"/>
    <mergeCell ref="H34:O34"/>
    <mergeCell ref="Q34:U34"/>
    <mergeCell ref="L78:Q78"/>
    <mergeCell ref="H9:O9"/>
    <mergeCell ref="H10:O10"/>
    <mergeCell ref="H11:O11"/>
    <mergeCell ref="D64:U64"/>
    <mergeCell ref="G28:G30"/>
    <mergeCell ref="P28:P30"/>
    <mergeCell ref="D30:F30"/>
    <mergeCell ref="Q30:U30"/>
    <mergeCell ref="C22:U22"/>
    <mergeCell ref="C27:U27"/>
    <mergeCell ref="Q23:U23"/>
    <mergeCell ref="D40:U40"/>
    <mergeCell ref="C41:U41"/>
    <mergeCell ref="C42:U42"/>
    <mergeCell ref="C44:U44"/>
    <mergeCell ref="C46:U46"/>
    <mergeCell ref="C31:U31"/>
    <mergeCell ref="D23:F23"/>
    <mergeCell ref="D28:F28"/>
    <mergeCell ref="D29:F29"/>
    <mergeCell ref="D26:F26"/>
    <mergeCell ref="C55:U55"/>
    <mergeCell ref="H23:O23"/>
    <mergeCell ref="C59:L59"/>
    <mergeCell ref="C52:U52"/>
    <mergeCell ref="C51:U51"/>
    <mergeCell ref="C53:U54"/>
    <mergeCell ref="L75:Q75"/>
    <mergeCell ref="E76:K76"/>
    <mergeCell ref="L76:Q76"/>
    <mergeCell ref="E85:K85"/>
    <mergeCell ref="L85:Q85"/>
    <mergeCell ref="C80:C83"/>
    <mergeCell ref="E80:K80"/>
    <mergeCell ref="L80:Q80"/>
    <mergeCell ref="E81:K81"/>
    <mergeCell ref="L81:Q81"/>
    <mergeCell ref="E82:K82"/>
    <mergeCell ref="L82:Q82"/>
    <mergeCell ref="E83:K83"/>
    <mergeCell ref="L83:Q83"/>
    <mergeCell ref="E77:K77"/>
    <mergeCell ref="L77:Q77"/>
    <mergeCell ref="E78:K78"/>
    <mergeCell ref="D68:U68"/>
    <mergeCell ref="E84:K84"/>
    <mergeCell ref="L84:Q84"/>
    <mergeCell ref="C2:V2"/>
    <mergeCell ref="H29:O29"/>
    <mergeCell ref="H30:O30"/>
    <mergeCell ref="H21:O21"/>
    <mergeCell ref="D21:F21"/>
    <mergeCell ref="Q21:U21"/>
    <mergeCell ref="E79:K79"/>
    <mergeCell ref="L79:Q79"/>
    <mergeCell ref="C49:U49"/>
    <mergeCell ref="C74:Q74"/>
    <mergeCell ref="D73:K73"/>
    <mergeCell ref="L73:Q73"/>
    <mergeCell ref="D69:U69"/>
    <mergeCell ref="D70:U70"/>
    <mergeCell ref="D71:U71"/>
    <mergeCell ref="D65:U65"/>
    <mergeCell ref="D66:U66"/>
    <mergeCell ref="C61:U61"/>
    <mergeCell ref="C62:U62"/>
    <mergeCell ref="C50:U50"/>
    <mergeCell ref="C75:C79"/>
    <mergeCell ref="E75:K75"/>
    <mergeCell ref="C60:K60"/>
    <mergeCell ref="C56:J56"/>
    <mergeCell ref="C58:L58"/>
    <mergeCell ref="C57:L57"/>
    <mergeCell ref="Q24:U24"/>
    <mergeCell ref="D24:F24"/>
    <mergeCell ref="H33:O33"/>
    <mergeCell ref="C12:U12"/>
    <mergeCell ref="D15:F15"/>
    <mergeCell ref="G13:G20"/>
    <mergeCell ref="P13:P20"/>
    <mergeCell ref="Q15:U15"/>
    <mergeCell ref="D17:F17"/>
    <mergeCell ref="D14:F14"/>
    <mergeCell ref="Q14:U14"/>
    <mergeCell ref="D20:F20"/>
    <mergeCell ref="Q20:U20"/>
    <mergeCell ref="D16:F16"/>
    <mergeCell ref="H36:O36"/>
    <mergeCell ref="Q36:U36"/>
    <mergeCell ref="Q26:U26"/>
    <mergeCell ref="D25:F25"/>
    <mergeCell ref="Q25:U25"/>
    <mergeCell ref="H24:O24"/>
    <mergeCell ref="H25:O25"/>
    <mergeCell ref="H26:O26"/>
  </mergeCells>
  <printOptions horizontalCentered="1"/>
  <pageMargins left="0.23622047244094491" right="0.23622047244094491" top="0.74803149606299213" bottom="0.74803149606299213" header="0.31496062992125984" footer="0.31496062992125984"/>
  <pageSetup paperSize="9" scale="18" fitToHeight="10000" orientation="landscape" r:id="rId1"/>
  <headerFooter>
    <oddHeader>&amp;CLifeline</oddHeader>
    <oddFooter>Page &amp;P</oddFooter>
  </headerFooter>
  <rowBreaks count="1" manualBreakCount="1">
    <brk id="35" min="2" max="17" man="1"/>
  </rowBreaks>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Aug-10</vt:lpstr>
      <vt:lpstr>Individual &amp; Family Floater</vt:lpstr>
      <vt:lpstr>'Individual &amp; Family Floater'!Print_Area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2024-04-11T05:26:25Z</dcterms:modified>
</cp:coreProperties>
</file>